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4240" windowHeight="13140" activeTab="1"/>
  </bookViews>
  <sheets>
    <sheet name="Доходы" sheetId="1" r:id="rId1"/>
    <sheet name="Расходы" sheetId="2" r:id="rId2"/>
    <sheet name="Источники" sheetId="3" r:id="rId3"/>
  </sheets>
  <definedNames>
    <definedName name="_xlnm._FilterDatabase" localSheetId="1" hidden="1">Расходы!$A$1:$Q$688</definedName>
    <definedName name="_xlnm.Print_Titles" localSheetId="0">Доходы!$14:$15</definedName>
    <definedName name="_xlnm.Print_Titles" localSheetId="2">Источники!$1:$5</definedName>
    <definedName name="_xlnm.Print_Titles" localSheetId="1">Расходы!$1:$5</definedName>
    <definedName name="_xlnm.Print_Area" localSheetId="0">Доходы!$A$1:$N$148</definedName>
    <definedName name="_xlnm.Print_Area" localSheetId="2">Источники!$A$1:$R$32</definedName>
    <definedName name="_xlnm.Print_Area" localSheetId="1">Расходы!$A$1:$P$688</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685" i="2"/>
  <c r="T685"/>
  <c r="P625"/>
  <c r="P626"/>
  <c r="P624"/>
  <c r="P457"/>
  <c r="P458"/>
  <c r="P459"/>
  <c r="P456"/>
  <c r="P355"/>
  <c r="P356"/>
  <c r="P357"/>
  <c r="P354"/>
  <c r="P351"/>
  <c r="P352"/>
  <c r="P353"/>
  <c r="P350"/>
  <c r="P256"/>
  <c r="P255"/>
  <c r="P254"/>
  <c r="P253"/>
  <c r="P252"/>
  <c r="P115" l="1"/>
  <c r="P116"/>
  <c r="P117"/>
  <c r="P114"/>
  <c r="P45"/>
  <c r="P46"/>
  <c r="P47"/>
  <c r="P48"/>
  <c r="P44"/>
  <c r="M20" i="1"/>
  <c r="M21"/>
  <c r="M22"/>
  <c r="M23"/>
  <c r="M24"/>
  <c r="M25"/>
  <c r="M28"/>
  <c r="M29"/>
  <c r="M30"/>
  <c r="M31"/>
  <c r="M32"/>
  <c r="M33"/>
  <c r="M34"/>
  <c r="M35"/>
  <c r="M36"/>
  <c r="M37"/>
  <c r="M38"/>
  <c r="M39"/>
  <c r="M40"/>
  <c r="M41"/>
  <c r="M42"/>
  <c r="M43"/>
  <c r="M46"/>
  <c r="M47"/>
  <c r="M48"/>
  <c r="M49"/>
  <c r="M50"/>
  <c r="M51"/>
  <c r="M52"/>
  <c r="M53"/>
  <c r="M54"/>
  <c r="M55"/>
  <c r="M56"/>
  <c r="M57"/>
  <c r="M58"/>
  <c r="M59"/>
  <c r="M63"/>
  <c r="M64"/>
  <c r="M65"/>
  <c r="M66"/>
  <c r="M73"/>
  <c r="M74"/>
  <c r="M75"/>
  <c r="M76"/>
  <c r="M77"/>
  <c r="M78"/>
  <c r="M79"/>
  <c r="M84"/>
  <c r="M85"/>
  <c r="M86"/>
  <c r="M87"/>
  <c r="M90"/>
  <c r="M91"/>
  <c r="M101"/>
  <c r="M102"/>
  <c r="M106"/>
  <c r="M107"/>
  <c r="M108"/>
  <c r="M109"/>
  <c r="M110"/>
  <c r="M111"/>
  <c r="M112"/>
  <c r="M113"/>
  <c r="M114"/>
  <c r="M115"/>
  <c r="M116"/>
  <c r="M117"/>
  <c r="M118"/>
  <c r="M119"/>
  <c r="M120"/>
  <c r="M121"/>
  <c r="M122"/>
  <c r="M123"/>
  <c r="M124"/>
  <c r="M125"/>
  <c r="M126"/>
  <c r="M127"/>
  <c r="M128"/>
  <c r="M129"/>
  <c r="M130"/>
  <c r="M131"/>
  <c r="M132"/>
  <c r="M135"/>
  <c r="M136"/>
  <c r="M137"/>
  <c r="M138"/>
  <c r="M139"/>
  <c r="M140"/>
  <c r="M141"/>
  <c r="M142"/>
  <c r="M143"/>
  <c r="M144"/>
  <c r="M145"/>
  <c r="M146"/>
  <c r="M147"/>
  <c r="M148"/>
  <c r="P602" i="2"/>
  <c r="P603"/>
  <c r="P601"/>
  <c r="P481"/>
  <c r="P482"/>
  <c r="P483"/>
  <c r="P480"/>
  <c r="P445"/>
  <c r="P446"/>
  <c r="P447"/>
  <c r="P444"/>
  <c r="P411"/>
  <c r="P412"/>
  <c r="P413"/>
  <c r="P414"/>
  <c r="P415"/>
  <c r="P416"/>
  <c r="P417"/>
  <c r="P410"/>
  <c r="P343"/>
  <c r="P344"/>
  <c r="P345"/>
  <c r="P342"/>
  <c r="P308"/>
  <c r="P309"/>
  <c r="P310"/>
  <c r="P307"/>
  <c r="P227"/>
  <c r="P228"/>
  <c r="P229"/>
  <c r="P230"/>
  <c r="P216"/>
  <c r="P217"/>
  <c r="P218"/>
  <c r="P219"/>
  <c r="P220"/>
  <c r="P221"/>
  <c r="P222"/>
  <c r="P215"/>
  <c r="P176"/>
  <c r="P177"/>
  <c r="P178"/>
  <c r="P175"/>
  <c r="P136"/>
  <c r="P137"/>
  <c r="P138"/>
  <c r="P139"/>
  <c r="P140"/>
  <c r="P141"/>
  <c r="P142"/>
  <c r="P135"/>
  <c r="P127"/>
  <c r="P128"/>
  <c r="P129"/>
  <c r="P126"/>
  <c r="P119"/>
  <c r="P120"/>
  <c r="P118"/>
  <c r="P24"/>
  <c r="P25"/>
  <c r="P26"/>
  <c r="P27"/>
  <c r="P28"/>
  <c r="P65"/>
  <c r="P66"/>
  <c r="P67"/>
  <c r="P68"/>
  <c r="P69"/>
  <c r="P688"/>
  <c r="M18" i="1"/>
  <c r="M19"/>
  <c r="M16"/>
  <c r="P649" i="2"/>
  <c r="P650"/>
  <c r="P651"/>
  <c r="P652"/>
  <c r="P653"/>
  <c r="P654"/>
  <c r="P622"/>
  <c r="P623"/>
  <c r="P627"/>
  <c r="P628"/>
  <c r="P629"/>
  <c r="P630"/>
  <c r="P631"/>
  <c r="P632"/>
  <c r="P633"/>
  <c r="P634"/>
  <c r="P635"/>
  <c r="P636"/>
  <c r="P637"/>
  <c r="P638"/>
  <c r="P639"/>
  <c r="P640"/>
  <c r="P641"/>
  <c r="P642"/>
  <c r="P643"/>
  <c r="P644"/>
  <c r="P645"/>
  <c r="P646"/>
  <c r="P647"/>
  <c r="P648"/>
  <c r="P606"/>
  <c r="P607"/>
  <c r="P608"/>
  <c r="P609"/>
  <c r="P610"/>
  <c r="P611"/>
  <c r="P612"/>
  <c r="P613"/>
  <c r="P614"/>
  <c r="P615"/>
  <c r="P616"/>
  <c r="P617"/>
  <c r="P618"/>
  <c r="P619"/>
  <c r="P620"/>
  <c r="P621"/>
  <c r="P605"/>
  <c r="P604"/>
  <c r="P521" l="1"/>
  <c r="P522"/>
  <c r="P523"/>
  <c r="P524"/>
  <c r="P525"/>
  <c r="P526"/>
  <c r="P527"/>
  <c r="P528"/>
  <c r="P529"/>
  <c r="P530"/>
  <c r="P531"/>
  <c r="P532"/>
  <c r="P533"/>
  <c r="P534"/>
  <c r="P535"/>
  <c r="P536"/>
  <c r="P537"/>
  <c r="P538"/>
  <c r="P539"/>
  <c r="P540"/>
  <c r="P541"/>
  <c r="P542"/>
  <c r="P543"/>
  <c r="P544"/>
  <c r="P545"/>
  <c r="P546"/>
  <c r="P547"/>
  <c r="P548"/>
  <c r="P549"/>
  <c r="P550"/>
  <c r="P551"/>
  <c r="P552"/>
  <c r="P553"/>
  <c r="P554"/>
  <c r="P555"/>
  <c r="P556"/>
  <c r="P557"/>
  <c r="P558"/>
  <c r="P559"/>
  <c r="P560"/>
  <c r="P561"/>
  <c r="P562"/>
  <c r="P563"/>
  <c r="P564"/>
  <c r="P565"/>
  <c r="P566"/>
  <c r="P567"/>
  <c r="P568"/>
  <c r="P569"/>
  <c r="P570"/>
  <c r="P571"/>
  <c r="P572"/>
  <c r="P573"/>
  <c r="P574"/>
  <c r="P575"/>
  <c r="P576"/>
  <c r="P577"/>
  <c r="P578"/>
  <c r="P579"/>
  <c r="P580"/>
  <c r="P581"/>
  <c r="P582"/>
  <c r="P583"/>
  <c r="P584"/>
  <c r="P585"/>
  <c r="P586"/>
  <c r="P587"/>
  <c r="P588"/>
  <c r="P589"/>
  <c r="P499"/>
  <c r="P500"/>
  <c r="P501"/>
  <c r="P502"/>
  <c r="P503"/>
  <c r="P504"/>
  <c r="P505"/>
  <c r="P506"/>
  <c r="P507"/>
  <c r="P508"/>
  <c r="P509"/>
  <c r="P510"/>
  <c r="P511"/>
  <c r="P512"/>
  <c r="P513"/>
  <c r="P514"/>
  <c r="P515"/>
  <c r="P516"/>
  <c r="P517"/>
  <c r="P518"/>
  <c r="P519"/>
  <c r="P520"/>
  <c r="P590"/>
  <c r="P591"/>
  <c r="P592"/>
  <c r="P593"/>
  <c r="P594"/>
  <c r="P595"/>
  <c r="P596"/>
  <c r="P597"/>
  <c r="P598"/>
  <c r="P599"/>
  <c r="P600"/>
  <c r="P655"/>
  <c r="P489"/>
  <c r="P490"/>
  <c r="P491"/>
  <c r="P492"/>
  <c r="P453"/>
  <c r="P454"/>
  <c r="P455"/>
  <c r="P460"/>
  <c r="P461"/>
  <c r="P462"/>
  <c r="P463"/>
  <c r="P464"/>
  <c r="P465"/>
  <c r="P466"/>
  <c r="P467"/>
  <c r="P468"/>
  <c r="P469"/>
  <c r="P470"/>
  <c r="P471"/>
  <c r="P472"/>
  <c r="P473"/>
  <c r="P474"/>
  <c r="P475"/>
  <c r="P476"/>
  <c r="P477"/>
  <c r="P478"/>
  <c r="P479"/>
  <c r="P484"/>
  <c r="P485"/>
  <c r="P486"/>
  <c r="P487"/>
  <c r="P488"/>
  <c r="P493"/>
  <c r="P494"/>
  <c r="P495"/>
  <c r="P496"/>
  <c r="P497"/>
  <c r="P498"/>
  <c r="P452"/>
  <c r="P448"/>
  <c r="P402"/>
  <c r="P403"/>
  <c r="P404"/>
  <c r="P405"/>
  <c r="P395"/>
  <c r="P396"/>
  <c r="P397"/>
  <c r="P398"/>
  <c r="P399"/>
  <c r="P400"/>
  <c r="P401"/>
  <c r="P406"/>
  <c r="P407"/>
  <c r="P408"/>
  <c r="P409"/>
  <c r="P418"/>
  <c r="P419"/>
  <c r="P420"/>
  <c r="P421"/>
  <c r="P422"/>
  <c r="P423"/>
  <c r="P424"/>
  <c r="P425"/>
  <c r="P426"/>
  <c r="P427"/>
  <c r="P428"/>
  <c r="P429"/>
  <c r="P430"/>
  <c r="P431"/>
  <c r="P432"/>
  <c r="P433"/>
  <c r="P434"/>
  <c r="P435"/>
  <c r="P436"/>
  <c r="P437"/>
  <c r="P438"/>
  <c r="P439"/>
  <c r="P440"/>
  <c r="P441"/>
  <c r="P442"/>
  <c r="P443"/>
  <c r="P449"/>
  <c r="P450"/>
  <c r="P451"/>
  <c r="P387"/>
  <c r="P319"/>
  <c r="P320"/>
  <c r="P321"/>
  <c r="P322"/>
  <c r="P311"/>
  <c r="P312"/>
  <c r="P313"/>
  <c r="P314"/>
  <c r="P299"/>
  <c r="P300"/>
  <c r="P301"/>
  <c r="P203"/>
  <c r="P204"/>
  <c r="P205"/>
  <c r="P206"/>
  <c r="P187"/>
  <c r="P188"/>
  <c r="P189"/>
  <c r="P190"/>
  <c r="P163"/>
  <c r="P164"/>
  <c r="P165"/>
  <c r="P166"/>
  <c r="P160"/>
  <c r="P161"/>
  <c r="P155"/>
  <c r="P156"/>
  <c r="P157"/>
  <c r="P158"/>
  <c r="P159"/>
  <c r="P162"/>
  <c r="P148"/>
  <c r="P149"/>
  <c r="P150"/>
  <c r="P147"/>
  <c r="P56"/>
  <c r="P57"/>
  <c r="P52"/>
  <c r="P33"/>
  <c r="P376" l="1"/>
  <c r="P377"/>
  <c r="P378"/>
  <c r="P379"/>
  <c r="P380"/>
  <c r="P381"/>
  <c r="P382"/>
  <c r="P383"/>
  <c r="P384"/>
  <c r="P385"/>
  <c r="P386"/>
  <c r="P388"/>
  <c r="P389"/>
  <c r="P390"/>
  <c r="P340"/>
  <c r="P323"/>
  <c r="P324"/>
  <c r="P325"/>
  <c r="P326"/>
  <c r="P327"/>
  <c r="P328"/>
  <c r="P329"/>
  <c r="P330"/>
  <c r="P331"/>
  <c r="P332"/>
  <c r="P333"/>
  <c r="P334"/>
  <c r="P335"/>
  <c r="P336"/>
  <c r="P337"/>
  <c r="P338"/>
  <c r="P339"/>
  <c r="P341"/>
  <c r="P346"/>
  <c r="P347"/>
  <c r="P348"/>
  <c r="P349"/>
  <c r="P358"/>
  <c r="P359"/>
  <c r="P360"/>
  <c r="P361"/>
  <c r="P362"/>
  <c r="P363"/>
  <c r="P364"/>
  <c r="P365"/>
  <c r="P366"/>
  <c r="P367"/>
  <c r="P368"/>
  <c r="P369"/>
  <c r="P370"/>
  <c r="P371"/>
  <c r="P372"/>
  <c r="P373"/>
  <c r="P374"/>
  <c r="P375"/>
  <c r="P302" l="1"/>
  <c r="P303"/>
  <c r="P304"/>
  <c r="P305"/>
  <c r="P306"/>
  <c r="P315"/>
  <c r="P316"/>
  <c r="P317"/>
  <c r="P318"/>
  <c r="P391"/>
  <c r="P392"/>
  <c r="P393"/>
  <c r="P394"/>
  <c r="P287"/>
  <c r="P288"/>
  <c r="P289"/>
  <c r="P290"/>
  <c r="P291"/>
  <c r="P292"/>
  <c r="P293"/>
  <c r="P294"/>
  <c r="P295"/>
  <c r="P296"/>
  <c r="P297"/>
  <c r="P298"/>
  <c r="P226"/>
  <c r="P231"/>
  <c r="P232"/>
  <c r="P233"/>
  <c r="P234"/>
  <c r="P235"/>
  <c r="P236"/>
  <c r="P237"/>
  <c r="P238"/>
  <c r="P239"/>
  <c r="P240"/>
  <c r="P241"/>
  <c r="P242"/>
  <c r="P243"/>
  <c r="P244"/>
  <c r="P245"/>
  <c r="P246"/>
  <c r="P247"/>
  <c r="P248"/>
  <c r="P249"/>
  <c r="P250"/>
  <c r="P251"/>
  <c r="P257"/>
  <c r="P258"/>
  <c r="P259"/>
  <c r="P260"/>
  <c r="P261"/>
  <c r="P262"/>
  <c r="P263"/>
  <c r="P264"/>
  <c r="P265"/>
  <c r="P266"/>
  <c r="P267"/>
  <c r="P268"/>
  <c r="P269"/>
  <c r="P270"/>
  <c r="P271"/>
  <c r="P272"/>
  <c r="P191"/>
  <c r="P192"/>
  <c r="P193"/>
  <c r="P194"/>
  <c r="P195"/>
  <c r="P196"/>
  <c r="P197"/>
  <c r="P198"/>
  <c r="P199"/>
  <c r="P200"/>
  <c r="P201"/>
  <c r="P202"/>
  <c r="P207"/>
  <c r="P208"/>
  <c r="P209"/>
  <c r="P210"/>
  <c r="P211"/>
  <c r="P212"/>
  <c r="P213"/>
  <c r="P214"/>
  <c r="P223"/>
  <c r="P224"/>
  <c r="P225"/>
  <c r="P273"/>
  <c r="P274"/>
  <c r="P275"/>
  <c r="P276"/>
  <c r="P277"/>
  <c r="P278"/>
  <c r="P279"/>
  <c r="P280"/>
  <c r="P281"/>
  <c r="P282"/>
  <c r="P283"/>
  <c r="P284"/>
  <c r="P285"/>
  <c r="P286"/>
  <c r="P151"/>
  <c r="P152"/>
  <c r="P153"/>
  <c r="P154"/>
  <c r="P167"/>
  <c r="P168"/>
  <c r="P169"/>
  <c r="P170"/>
  <c r="P171"/>
  <c r="P172"/>
  <c r="P173"/>
  <c r="P110"/>
  <c r="P111"/>
  <c r="P112"/>
  <c r="P113"/>
  <c r="P122"/>
  <c r="P123"/>
  <c r="P124"/>
  <c r="P125"/>
  <c r="P130"/>
  <c r="P131"/>
  <c r="P132"/>
  <c r="P133"/>
  <c r="P134"/>
  <c r="P86"/>
  <c r="P39"/>
  <c r="P40"/>
  <c r="P41"/>
  <c r="P42"/>
  <c r="P43"/>
  <c r="P20"/>
  <c r="P21"/>
  <c r="P22"/>
  <c r="P23"/>
  <c r="P29"/>
  <c r="P672" l="1"/>
  <c r="P673"/>
  <c r="P674"/>
  <c r="P675"/>
  <c r="P676"/>
  <c r="P677"/>
  <c r="P678"/>
  <c r="P679"/>
  <c r="P680"/>
  <c r="P681"/>
  <c r="P682"/>
  <c r="L20" i="3"/>
  <c r="L22"/>
  <c r="P12" i="2"/>
  <c r="P16"/>
  <c r="P17"/>
  <c r="P18"/>
  <c r="P19"/>
  <c r="P30"/>
  <c r="P31"/>
  <c r="P32"/>
  <c r="P34"/>
  <c r="P35"/>
  <c r="P36"/>
  <c r="P37"/>
  <c r="P38"/>
  <c r="P49"/>
  <c r="P50"/>
  <c r="P51"/>
  <c r="P53"/>
  <c r="P54"/>
  <c r="P55"/>
  <c r="P58"/>
  <c r="P59"/>
  <c r="P60"/>
  <c r="P61"/>
  <c r="P62"/>
  <c r="P63"/>
  <c r="P64"/>
  <c r="P70"/>
  <c r="P71"/>
  <c r="P72"/>
  <c r="P73"/>
  <c r="P74"/>
  <c r="P75"/>
  <c r="P76"/>
  <c r="P77"/>
  <c r="P78"/>
  <c r="P79"/>
  <c r="P80"/>
  <c r="P81"/>
  <c r="P82"/>
  <c r="P83"/>
  <c r="P84"/>
  <c r="P85"/>
  <c r="P6"/>
  <c r="P9"/>
  <c r="P10"/>
  <c r="P11"/>
  <c r="P87"/>
  <c r="P88"/>
  <c r="P89"/>
  <c r="P90"/>
  <c r="P91"/>
  <c r="P92"/>
  <c r="P93"/>
  <c r="P94"/>
  <c r="P95"/>
  <c r="P96"/>
  <c r="P97"/>
  <c r="P98"/>
  <c r="P99"/>
  <c r="P100"/>
  <c r="P101"/>
  <c r="P102"/>
  <c r="P103"/>
  <c r="P104"/>
  <c r="P105"/>
  <c r="P106"/>
  <c r="P107"/>
  <c r="P108"/>
  <c r="P109"/>
  <c r="P143"/>
  <c r="P144"/>
  <c r="P145"/>
  <c r="P146"/>
  <c r="P174"/>
  <c r="P179"/>
  <c r="P180"/>
  <c r="P181"/>
  <c r="P182"/>
  <c r="P183"/>
  <c r="P184"/>
  <c r="P185"/>
  <c r="P186"/>
  <c r="P656"/>
  <c r="P657"/>
  <c r="P658"/>
  <c r="P659"/>
  <c r="P660"/>
  <c r="P661"/>
  <c r="P662"/>
  <c r="P663"/>
  <c r="P664"/>
  <c r="P665"/>
  <c r="P666"/>
  <c r="P667"/>
  <c r="P668"/>
  <c r="P669"/>
  <c r="P670"/>
  <c r="P671"/>
  <c r="P683"/>
  <c r="P684"/>
  <c r="P8"/>
  <c r="L6" i="3"/>
</calcChain>
</file>

<file path=xl/sharedStrings.xml><?xml version="1.0" encoding="utf-8"?>
<sst xmlns="http://schemas.openxmlformats.org/spreadsheetml/2006/main" count="2796" uniqueCount="1199">
  <si>
    <t>6</t>
  </si>
  <si>
    <t>увеличение остатков средств, всего</t>
  </si>
  <si>
    <t>Код дохода по бюджетной классификации</t>
  </si>
  <si>
    <t>КОДЫ</t>
  </si>
  <si>
    <t>изменение остатков средств</t>
  </si>
  <si>
    <t>Исполнено</t>
  </si>
  <si>
    <t>383</t>
  </si>
  <si>
    <t xml:space="preserve">бюджеты внутри- городских районов </t>
  </si>
  <si>
    <t xml:space="preserve">                                           3. Источники финансирования дефицита бюджета</t>
  </si>
  <si>
    <t>8</t>
  </si>
  <si>
    <t xml:space="preserve">Единица измерения:  руб. </t>
  </si>
  <si>
    <t xml:space="preserve">     в том числе:</t>
  </si>
  <si>
    <t>24</t>
  </si>
  <si>
    <t>бюджет территориаль- ного государ- ственного внебюджетного фонда</t>
  </si>
  <si>
    <t>Код расхода по бюджетной классификации</t>
  </si>
  <si>
    <t>источники внутреннего финансирования</t>
  </si>
  <si>
    <t>16</t>
  </si>
  <si>
    <t>25</t>
  </si>
  <si>
    <t/>
  </si>
  <si>
    <t>Источники финансирования дефицита бюджетов - всего</t>
  </si>
  <si>
    <t>1</t>
  </si>
  <si>
    <t>520</t>
  </si>
  <si>
    <t>500</t>
  </si>
  <si>
    <t>2</t>
  </si>
  <si>
    <t>9</t>
  </si>
  <si>
    <t>Утвержденные бюджетные назначения</t>
  </si>
  <si>
    <t>уменьшение остатков средств, всего</t>
  </si>
  <si>
    <t xml:space="preserve">                                                               1. Доходы бюджета</t>
  </si>
  <si>
    <t>Код источника по бюджетной классификации</t>
  </si>
  <si>
    <t xml:space="preserve">                   Дата  </t>
  </si>
  <si>
    <t>10</t>
  </si>
  <si>
    <t>3</t>
  </si>
  <si>
    <t xml:space="preserve"> 000 0105000000 0000 000</t>
  </si>
  <si>
    <t xml:space="preserve">Наименование финансового органа </t>
  </si>
  <si>
    <t xml:space="preserve">             по ОКЕИ  </t>
  </si>
  <si>
    <t xml:space="preserve">Форма по ОКУД  </t>
  </si>
  <si>
    <t>Код строки</t>
  </si>
  <si>
    <t>11</t>
  </si>
  <si>
    <t>18</t>
  </si>
  <si>
    <t>4</t>
  </si>
  <si>
    <t>720</t>
  </si>
  <si>
    <t>700</t>
  </si>
  <si>
    <t>66623000</t>
  </si>
  <si>
    <t>бюджет субъекта Российской Федерации</t>
  </si>
  <si>
    <t xml:space="preserve">                                                            2. Расходы бюджета</t>
  </si>
  <si>
    <t>из них:</t>
  </si>
  <si>
    <t>бюджеты городских округов</t>
  </si>
  <si>
    <t xml:space="preserve">в том числе: </t>
  </si>
  <si>
    <t>12</t>
  </si>
  <si>
    <t>Наименование 
показателя</t>
  </si>
  <si>
    <t>21</t>
  </si>
  <si>
    <t>710</t>
  </si>
  <si>
    <t>х</t>
  </si>
  <si>
    <t>бюджеты городских округов с внутри- городским делением</t>
  </si>
  <si>
    <t>бюджеты внутри- городских муниципальных образований городов федерального значения</t>
  </si>
  <si>
    <t xml:space="preserve">             по ОКПО  </t>
  </si>
  <si>
    <t>22</t>
  </si>
  <si>
    <t>29</t>
  </si>
  <si>
    <t xml:space="preserve">             по ОКТМО  </t>
  </si>
  <si>
    <t>-</t>
  </si>
  <si>
    <t>Периодичность: месячная, квартальная, годовая</t>
  </si>
  <si>
    <t>23</t>
  </si>
  <si>
    <t>Код стро-ки</t>
  </si>
  <si>
    <t>5</t>
  </si>
  <si>
    <t>ОТЧЕТ ОБ ИСПОЛНЕНИИ БЮДЖЕТА
И БЮДЖЕТА ТЕРРИТОРИАЛЬНОГО  ГОСУДАРСТВЕННОГО ВНЕБЮДЖЕТНОГО ФОНДА</t>
  </si>
  <si>
    <t>0503117</t>
  </si>
  <si>
    <t>Неисполненные назначения</t>
  </si>
  <si>
    <t>Форма 0503117  с.3</t>
  </si>
  <si>
    <t>Форма 0503117  с.2</t>
  </si>
  <si>
    <t>010</t>
  </si>
  <si>
    <t xml:space="preserve"> 000 0105000000 0000 500</t>
  </si>
  <si>
    <t xml:space="preserve"> 000 0105000000 0000 600</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</si>
  <si>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</si>
  <si>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</si>
  <si>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</si>
  <si>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</si>
  <si>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</si>
  <si>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</si>
  <si>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</si>
  <si>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t>
  </si>
  <si>
    <t xml:space="preserve">  
Уменьшение прочих остатков денежных средств бюджетов муниципальных районов
</t>
  </si>
  <si>
    <t>Доходы бюджета - всего</t>
  </si>
  <si>
    <t xml:space="preserve">  Дотации на выравнивание бюджетной обеспеченности</t>
  </si>
  <si>
    <t>X</t>
  </si>
  <si>
    <t xml:space="preserve">  Кредиты кредитных организаций в валюте Российской Федерации</t>
  </si>
  <si>
    <t xml:space="preserve">  Привлечение кредитов от кредитных организаций в валюте Российской Федерации</t>
  </si>
  <si>
    <t>903 01 02 00 00 05 0000 710</t>
  </si>
  <si>
    <t>источники внешнего финансирования бюджета</t>
  </si>
  <si>
    <t>x</t>
  </si>
  <si>
    <t xml:space="preserve"> 903 0105020105 0000 510</t>
  </si>
  <si>
    <t xml:space="preserve"> 903 0105020105 0000 610</t>
  </si>
  <si>
    <t xml:space="preserve">Наименование публично-правового образования </t>
  </si>
  <si>
    <t>Финансовое управление Администрации муниципального образования "Кардымовский район" Смоленской области</t>
  </si>
  <si>
    <t>муниципальное образование "Кардымовский район" Смоленской области</t>
  </si>
  <si>
    <t>903 01 02 00 00 00 0000 000</t>
  </si>
  <si>
    <t>903 01 02 00 00 00 0000 700</t>
  </si>
  <si>
    <t xml:space="preserve"> 903 0105020000 0000 500</t>
  </si>
  <si>
    <t xml:space="preserve"> 903 0105020100 0000 510</t>
  </si>
  <si>
    <t xml:space="preserve"> 903 0105020000 0000 600</t>
  </si>
  <si>
    <t xml:space="preserve"> 903 0105020100 0000 610</t>
  </si>
  <si>
    <t xml:space="preserve"> Привлечение муниципальными районами кредитов от кредитных организаций в валюте Российской Федерации</t>
  </si>
  <si>
    <t>Бюджетные кредиты из других бюджетов бюджетной системы Российской Федерации</t>
  </si>
  <si>
    <t>903 01 03 00 00 00 0000 000</t>
  </si>
  <si>
    <t>Бюджетные кредиты из других бюджетов бюджетной системы Российской Федерации в валюте Российской Федерации</t>
  </si>
  <si>
    <t>903 01 03 01 00 00 0000 700</t>
  </si>
  <si>
    <t>Привлечение бюджетных кредитов из других бюджетов бюджетной системы Российской Федерации в валюте Российской Федерации</t>
  </si>
  <si>
    <t>903 01 03 01 00 00 0000 000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</si>
  <si>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</si>
  <si>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Погашение бюджетных кредитов, полученных из других бюджетов бюджетной системы Российской Федерации в валюте Российской Федерации</t>
  </si>
  <si>
    <t>903 01 03 01 00 00 0000 800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</si>
  <si>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</si>
  <si>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903 01 03 01 00 05 0000 710</t>
  </si>
  <si>
    <t>903 01 03 01 00 05 0000 810</t>
  </si>
  <si>
    <t>Расходы бюджета - всего</t>
  </si>
  <si>
    <t>в том числе:</t>
  </si>
  <si>
    <t>200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</si>
  <si>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</si>
  <si>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</si>
  <si>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</si>
  <si>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</si>
  <si>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Закупка товаров, работ и услуг для обеспечения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</si>
  <si>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</si>
  <si>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</si>
  <si>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901 0103 76 0 01 00140 000</t>
  </si>
  <si>
    <t>901 0103 76 0 01 00140 100</t>
  </si>
  <si>
    <t>901 0103 76 0 01 00140 120</t>
  </si>
  <si>
    <t>901 0103 76 0 01 00140 121</t>
  </si>
  <si>
    <t>901 0103 76 0 01 00140 129</t>
  </si>
  <si>
    <t>901 0103 76 0 01 00140 200</t>
  </si>
  <si>
    <t>901 0103 76 0 01 00140 244</t>
  </si>
  <si>
    <t>901 0103 76 0 01 00140 800</t>
  </si>
  <si>
    <t>901 0103 76 0 01 00140 850</t>
  </si>
  <si>
    <t>901 0103 76 0 01 00140 852</t>
  </si>
  <si>
    <t xml:space="preserve">  Иные бюджетные ассигнования</t>
  </si>
  <si>
    <t xml:space="preserve">  Уплата налогов, сборов и иных платежей</t>
  </si>
  <si>
    <t xml:space="preserve">  Уплата прочих налогов, сборов</t>
  </si>
  <si>
    <t xml:space="preserve">  Расходы на обеспечение деятельности органов местного самоуправления</t>
  </si>
  <si>
    <t xml:space="preserve">  Уплата иных платежей</t>
  </si>
  <si>
    <t>901 0103 76 0 01 00140 240</t>
  </si>
  <si>
    <t xml:space="preserve">  Расходы бюджета муниципального образования "Кардымовский район" Смоленской области за счет средств бюджета Каменского сельского поселения Кардымовского района Смоленской области на осуществление части полномочий по решению вопросов местного значения в соответствии с заключенными соглашениями (контрольно-ревизионная комиссия)</t>
  </si>
  <si>
    <t>908 0103 78 0 01 00140 000</t>
  </si>
  <si>
    <t>908 0103 78 0 01 00140 100</t>
  </si>
  <si>
    <t>908 0103 78 0 01 00140 120</t>
  </si>
  <si>
    <t>908 0103 78 0 01 00140 121</t>
  </si>
  <si>
    <t>908 0103 78 0 01 00140 129</t>
  </si>
  <si>
    <t>908 0103 78 0 01 00140 200</t>
  </si>
  <si>
    <t>908 0103 78 0 01 00140 240</t>
  </si>
  <si>
    <t>908 0103 78 0 01 00140 244</t>
  </si>
  <si>
    <t>908 0103 78 0 01 00140 800</t>
  </si>
  <si>
    <t>908 0103 78 0 01 00140 850</t>
  </si>
  <si>
    <t>908 0103 78 0 01 00140 853</t>
  </si>
  <si>
    <t>908 0103 78 0 01 П1102 000</t>
  </si>
  <si>
    <t>908 0103 78 0 01 П1102 100</t>
  </si>
  <si>
    <t>908 0103 78 0 01 П1102 120</t>
  </si>
  <si>
    <t>908 0103 78 0 01 П1102 121</t>
  </si>
  <si>
    <t>908 0103 78 0 01 П1102 129</t>
  </si>
  <si>
    <t xml:space="preserve">  Расходы бюджета муниципального образования "Кардымовский район" Смоленской области за счет средств бюджета Тюшинского сельского поселения Кардымовского района Смоленской области на осуществление части полномочий по решению вопросов местного значения в соответствии с заключенными соглашениями (контрольно-ревизионная комиссия)</t>
  </si>
  <si>
    <t>908 0103 78 0 01 П1107 000</t>
  </si>
  <si>
    <t>908 0103 78 0 01 П1107 100</t>
  </si>
  <si>
    <t>908 0103 78 0 01 П1107 120</t>
  </si>
  <si>
    <t>908 0103 78 0 01 П1107 121</t>
  </si>
  <si>
    <t>908 0103 78 0 01 П1107 129</t>
  </si>
  <si>
    <t xml:space="preserve">  Расходы бюджета муниципального образования "Кардымовский район" Смоленской области за счет средств бюджета Шокинского сельского поселения Кардымовского района Смоленской области на осуществление части полномочий по решению вопросов местного значения в соответствии с заключенными соглашениями (контрольно-ревизионная комиссия)</t>
  </si>
  <si>
    <t>908 0103 78 0 01 П1108 000</t>
  </si>
  <si>
    <t>908 0103 78 0 01 П1108 100</t>
  </si>
  <si>
    <t>908 0103 78 0 01 П1108 120</t>
  </si>
  <si>
    <t>908 0103 78 0 01 П1108 121</t>
  </si>
  <si>
    <t>908 0103 78 0 01 П1108 129</t>
  </si>
  <si>
    <t xml:space="preserve">  Расходы бюджета муниципального образования "Кардымовский район" Смоленской области за счет средств бюджета Кардымовского городского поселения Кардымовского района Смоленской области на осуществление части полномочий по решению вопросов местного значения в соответствии с заключенными соглашениями (контрольно-ревизионная комиссия)</t>
  </si>
  <si>
    <t>902 0102 75 0 01 00140 000</t>
  </si>
  <si>
    <t>902 0102 75 0 01 00140 100</t>
  </si>
  <si>
    <t>902 0102 75 0 01 00140 120</t>
  </si>
  <si>
    <t>902 0102 75 0 01 00140 121</t>
  </si>
  <si>
    <t>902 0102 75 0 01 00140 129</t>
  </si>
  <si>
    <t>902 0104 21 4 01 00140 000</t>
  </si>
  <si>
    <t>902 0104 21 4 01 00140 100</t>
  </si>
  <si>
    <t>902 0104 21 4 01 00140 120</t>
  </si>
  <si>
    <t>902 0104 21 4 01 00140 121</t>
  </si>
  <si>
    <t>902 0104 21 4 01 00140 129</t>
  </si>
  <si>
    <t>902 0104 21 4 01 00140 200</t>
  </si>
  <si>
    <t>902 0104 21 4 01 00140 240</t>
  </si>
  <si>
    <t>902 0104 21 4 01 00140 244</t>
  </si>
  <si>
    <t>902 0104 21 4 01 00140 247</t>
  </si>
  <si>
    <t>902 0104 21 4 01 00140 800</t>
  </si>
  <si>
    <t>902 0104 21 4 01 00140 850</t>
  </si>
  <si>
    <t>902 0104 21 4 01 00140 851</t>
  </si>
  <si>
    <t>902 0104 21 4 01 00140 852</t>
  </si>
  <si>
    <t>902 0104 21 4 01 00140 853</t>
  </si>
  <si>
    <t>902 0104 21 4 01 00140 122</t>
  </si>
  <si>
    <t xml:space="preserve">  Иные выплаты персоналу государственных (муниципальных) органов, за исключением фонда оплаты труда</t>
  </si>
  <si>
    <t xml:space="preserve">  Уплата налога на имущество организаций и земельного налога</t>
  </si>
  <si>
    <t>902 0104 21 4 01 80900 000</t>
  </si>
  <si>
    <t>902 0104 21 4 01 80910 000</t>
  </si>
  <si>
    <t>902 0104 21 4 01 80900 100</t>
  </si>
  <si>
    <t>902 0104 21 4 01 80900 120</t>
  </si>
  <si>
    <t>902 0104 21 4 01 80900 121</t>
  </si>
  <si>
    <t>902 0104 21 4 01 80900 129</t>
  </si>
  <si>
    <t>902 0104 21 4 01 80900 200</t>
  </si>
  <si>
    <t>902 0104 21 4 01 80900 240</t>
  </si>
  <si>
    <t>902 0104 21 4 01 80900 244</t>
  </si>
  <si>
    <t xml:space="preserve">  Закупка энергетических ресурсов</t>
  </si>
  <si>
    <t xml:space="preserve">  Реализация государственных полномочий по созданию административных комиссий в муниципальных районах и городских округах Смоленской области в целях привлечения к административной ответственности</t>
  </si>
  <si>
    <t xml:space="preserve">   Реализация государственных полномочий по созданию и организации деятельности комиссий по делам несовершеннолетних и защите их прав</t>
  </si>
  <si>
    <t>902 0105 97 0 02 51200 244</t>
  </si>
  <si>
    <t>902 0105 97 0 02 51200 240</t>
  </si>
  <si>
    <t>902 0105 97 0 02 51200 200</t>
  </si>
  <si>
    <t>902 0105 97 0 02 51200 000</t>
  </si>
  <si>
    <t>902 0113 02 4 01 20020 244</t>
  </si>
  <si>
    <t>902 0113 02 4 01 20020 000</t>
  </si>
  <si>
    <t xml:space="preserve">   Реализация мероприятий по обеспечению общественного порядка</t>
  </si>
  <si>
    <t>902 0113 02 4 01 20020 200</t>
  </si>
  <si>
    <t>902 0113 02 4 01 20020 240</t>
  </si>
  <si>
    <t>902 0113 02 4 01 20030 000</t>
  </si>
  <si>
    <t>902 0113 02 4 01 20030 200</t>
  </si>
  <si>
    <t>902 0113 02 4 01 20030 240</t>
  </si>
  <si>
    <t>902 0113 02 4 01 20030 244</t>
  </si>
  <si>
    <t>902 0113 09 4 01 20350 000</t>
  </si>
  <si>
    <t>902 0113 09 4 01 20350 200</t>
  </si>
  <si>
    <t>902 0113 09 4 01 20350 240</t>
  </si>
  <si>
    <t>902 0113 09 4 01 20350 244</t>
  </si>
  <si>
    <t xml:space="preserve">   Реализация мероприятий по формированию, содержанию и учету объектов муниципальной собственности</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</si>
  <si>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</si>
  <si>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Реализация мероприятий по оснащению действующих объектов социальной, инженерной, транспортной, производственной инфраструктуры, информации и связи материально-техническими средствами, обеспечивающими беспрепятственный доступ к ним инвалидов с учетом их потребностей</t>
  </si>
  <si>
    <t xml:space="preserve"> Реализация мероприятий по организации правового обучения избирателей и иных участников избирательного процесса</t>
  </si>
  <si>
    <t>902 0113 13 4 01 20220 000</t>
  </si>
  <si>
    <t>902 0113 13 4 01 20220 200</t>
  </si>
  <si>
    <t>902 0113 13 4 01 20220 240</t>
  </si>
  <si>
    <t>902 0113 13 4 01 20220 244</t>
  </si>
  <si>
    <t>902 0113 13 4 02 20230 000</t>
  </si>
  <si>
    <t>902 0113 13 4 02 20230 200</t>
  </si>
  <si>
    <t>902 0113 13 4 02 20230 240</t>
  </si>
  <si>
    <t>902 0113 13 4 02 20230 244</t>
  </si>
  <si>
    <t>902 0113 14 4 01 20240 000</t>
  </si>
  <si>
    <t xml:space="preserve"> Реализация мероприятий по обеспечению доступа граждан к официальной правовой информации</t>
  </si>
  <si>
    <t>902 0113 14 4 02 20410 000</t>
  </si>
  <si>
    <t>902 0113 14 4 02 20410 200</t>
  </si>
  <si>
    <t>902 0113 14 4 02 20410 240</t>
  </si>
  <si>
    <t>902 0113 14 4 02 20410 244</t>
  </si>
  <si>
    <t>902 0113 15 4 01 20250 000</t>
  </si>
  <si>
    <t>902 0113 17 4 01 20270 000</t>
  </si>
  <si>
    <t>902 0113 15 4 01 20250 200</t>
  </si>
  <si>
    <t>902 0113 15 4 01 20250 240</t>
  </si>
  <si>
    <t>902 0113 15 4 01 20250 244</t>
  </si>
  <si>
    <t>902 0113 17 4 01 20270 200</t>
  </si>
  <si>
    <t>902 0113 17 4 01 20270 240</t>
  </si>
  <si>
    <t>902 0113 17 4 01 20270 244</t>
  </si>
  <si>
    <t>902 0113 14 4 01 20240 200</t>
  </si>
  <si>
    <t>902 0113 14 4 01 20240 240</t>
  </si>
  <si>
    <t>902 0113 14 4 01 20240 244</t>
  </si>
  <si>
    <t xml:space="preserve">  Реализация мероприятий по созданию необходимых условий для обеспечения сохранности документов Архивного фонда, находящихся на муниципальном хранении</t>
  </si>
  <si>
    <t xml:space="preserve">  Расходы на исполнение судебных актов</t>
  </si>
  <si>
    <t xml:space="preserve">  Реализация мероприятий, направленных на обеспечение безопасности информационных ресурсов</t>
  </si>
  <si>
    <t xml:space="preserve">   Реализация мероприятий по выявлению социально-значимых инициатив ТОС и создание условий для их реализации</t>
  </si>
  <si>
    <t>902 0113 97 0 01 20830 000</t>
  </si>
  <si>
    <t>902 0113 97 0 01 20830 800</t>
  </si>
  <si>
    <t>902 0113 97 0 01 20830 830</t>
  </si>
  <si>
    <t>902 0113 97 0 01 20830 831</t>
  </si>
  <si>
    <t xml:space="preserve">   Исполнение судебных актов</t>
  </si>
  <si>
    <t xml:space="preserve">   Исполнение судебных актов Российской Федерации и мировых соглашений по возмещению причиненного вреда</t>
  </si>
  <si>
    <t>902 0113 97 0 02 59301 000</t>
  </si>
  <si>
    <t>902 0113 97 0 02 59301 100</t>
  </si>
  <si>
    <t>902 0113 97 0 02 59301 121</t>
  </si>
  <si>
    <t>902 0113 97 0 02 59301 120</t>
  </si>
  <si>
    <t>902 0113 97 0 02 59301 129</t>
  </si>
  <si>
    <t xml:space="preserve">   Государственная регистрацию актов гражданского состояния</t>
  </si>
  <si>
    <t>902 0405 08 4 01 60020 000</t>
  </si>
  <si>
    <t>902 0405 08 4 01 60020 800</t>
  </si>
  <si>
    <t>902 0405 08 4 01 60020 810</t>
  </si>
  <si>
    <t>902 0405 08 4 01 60020 811</t>
  </si>
  <si>
    <t xml:space="preserve">  Субсидии сельскохозяйственным товаропроизводителям (кроме граждан, ведущих личное подсобное хозяйство) на возмещение части затрат на приобретение семян и горюче-смазочных материалов</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</si>
  <si>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</si>
  <si>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</si>
  <si>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902 0408 10 4 01 20910 000</t>
  </si>
  <si>
    <t>902 0408 10 4 01 20910 200</t>
  </si>
  <si>
    <t>902 0408 10 4 01 20910 240</t>
  </si>
  <si>
    <t>902 0408 10 4 01 20910 244</t>
  </si>
  <si>
    <t xml:space="preserve">   Расходы на осуществление регулярных перевозок пассажиров и багажа по регулируемым тарифам автомобильным транспортом общего пользования по муниципальным маршрутам</t>
  </si>
  <si>
    <t>902 0412 09 4 02 20360 000</t>
  </si>
  <si>
    <t>902 0412 09 4 02 20360 200</t>
  </si>
  <si>
    <t>902 0412 09 4 02 20360 240</t>
  </si>
  <si>
    <t>902 0412 09 4 02 20360 244</t>
  </si>
  <si>
    <t>902 0501 09 4 01 20350 000</t>
  </si>
  <si>
    <t>902 0501 09 4 01 20350 200</t>
  </si>
  <si>
    <t>902 0501 09 4 01 20350 240</t>
  </si>
  <si>
    <t>902 0501 09 4 01 20350 244</t>
  </si>
  <si>
    <t>902 0502 29 4 02 П1132 000</t>
  </si>
  <si>
    <t>902 0502 29 4 02 П1132 800</t>
  </si>
  <si>
    <t>902 0502 29 4 02 П1132 810</t>
  </si>
  <si>
    <t>902 0502 29 4 02 П1132 811</t>
  </si>
  <si>
    <t>902 0502 29 4 02 П1137 000</t>
  </si>
  <si>
    <t>902 0502 29 4 02 П1137 800</t>
  </si>
  <si>
    <t>902 0502 29 4 02 П1137 810</t>
  </si>
  <si>
    <t>902 0502 29 4 02 П1137 811</t>
  </si>
  <si>
    <t>902 0502 29 4 02 П1221 000</t>
  </si>
  <si>
    <t>902 0502 29 4 02 П1221 200</t>
  </si>
  <si>
    <t>902 0502 29 4 02 П1221 240</t>
  </si>
  <si>
    <t>902 0502 29 4 02 П1221 247</t>
  </si>
  <si>
    <t>902 0502 29 4 02 П1232 000</t>
  </si>
  <si>
    <t>902 0502 29 4 02 П1232 800</t>
  </si>
  <si>
    <t>902 0502 29 4 02 П1232 810</t>
  </si>
  <si>
    <t>902 0502 29 4 02 П1232 811</t>
  </si>
  <si>
    <t xml:space="preserve">  Реализация мероприятий по повышению эффективности использования муниципального имущества</t>
  </si>
  <si>
    <t xml:space="preserve">  Реализация мероприятий по формированию, содержанию и учету объектов муниципальной собственности</t>
  </si>
  <si>
    <t xml:space="preserve"> Субсидии на возмещение затрат, связанных с содержанием и текущим ремонтом сетей коммунальной инфраструктуры за счет средств бюджета Каменского сельского поселения Кардымовского района Смоленской области на осуществление части полномочий по решению вопросов местного значения в соответствии с заключенными соглашениями (передача полномочий по организации электро-, тепло-, газо- и водоснабжения населения)</t>
  </si>
  <si>
    <t xml:space="preserve"> Субсидии на возмещение затрат, связанных с содержанием и текущим ремонтом сетей коммунальной инфраструктуры за счет средств бюджета Тюшинского сельского поселения Кардымовского района Смоленской области на осуществление части полномочий по решению вопросов местного значения в соответствии с заключенными соглашениями (передача полномочий по организации электро-, тепло-, газо- и водоснабжения населения)</t>
  </si>
  <si>
    <t xml:space="preserve">  Расходы бюджета муниципального образования "Кардымовский район" Смоленской области за счет средств бюджета Кардымовского городского поселения Кардымовского района Смоленской области на осуществление части полномочий по решению вопросов местного значения в соответствии с заключенными соглашениями (передача полномочий по организации электро-, тепло-, газо- и водоснабжения населения)</t>
  </si>
  <si>
    <t xml:space="preserve">  Субсидии на возмещение затрат, связанных с содержанием и текущим ремонтом сетей коммунальной инфраструктуры за счет средств бюджета Кардымовского городского поселения Кардымовского района Смоленской области на осуществление части полномочий по решению вопросов местного значения в соответствии с заключенными соглашениями (передача полномочий по организации электро-, тепло-, газо- и водоснабжения населения)</t>
  </si>
  <si>
    <t xml:space="preserve"> Реализация мероприятий, направленных на улучшение экологической ситуации на территории муниципального образования "Кардымовский район" Смоленской области</t>
  </si>
  <si>
    <t xml:space="preserve"> Реализация мероприятий по обеспечению жильем молодых семей</t>
  </si>
  <si>
    <t>902 1004 01 3 01 L4970 000</t>
  </si>
  <si>
    <t>902 1004 01 3 01 L4970 300</t>
  </si>
  <si>
    <t>902 1004 01 3 01 L4970 320</t>
  </si>
  <si>
    <t>902 1004 01 3 01 L4970 322</t>
  </si>
  <si>
    <t xml:space="preserve">  Субсидии гражданам на приобретение жилья</t>
  </si>
  <si>
    <t xml:space="preserve">   Социальное обеспечение и иные выплаты населению</t>
  </si>
  <si>
    <t xml:space="preserve">   Социальные выплаты гражданам, кроме публичных нормативных социальных выплат</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</si>
  <si>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</si>
  <si>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902 1006 19 4 01 60030 000</t>
  </si>
  <si>
    <t>902 1006 19 4 01 60030 600</t>
  </si>
  <si>
    <t>902 1006 19 4 01 60030 630</t>
  </si>
  <si>
    <t xml:space="preserve">  Субсидии на возмещение недополученных доходов и (или) возмещение фактически понесенных затрат</t>
  </si>
  <si>
    <t>902 1006 19 4 01 60030 631</t>
  </si>
  <si>
    <t xml:space="preserve">   Предоставление субсидий бюджетным, автономным учреждениям и иным некоммерческим организациям</t>
  </si>
  <si>
    <t xml:space="preserve">  Субсидии социально ориентированным некоммерческим организациям</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</si>
  <si>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</si>
  <si>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 Расходы бюджета муниципального образования "Кардымовский район" Смоленской области за счет средств бюджета Кардымовского городского поселения Кардымовского района Смоленской области на осуществление части полномочий по решению вопросов местного значения в соответствии с заключенными соглашениями (казначейское исполнение бюджета)</t>
  </si>
  <si>
    <t xml:space="preserve"> Расходы бюджета муниципального образования "Кардымовский район" Смоленской области за счет средств бюджета Шокинского сельского поселения Кардымовского района Смоленской области на осуществление части полномочий по решению вопросов местного значения в соответствии с заключенными соглашениями (казначейское исполнения бюджета)</t>
  </si>
  <si>
    <t>Расходы бюджета муниципального образования "Кардымовский район" Смоленской области за счет средств бюджета Тюшинского сельского поселения Кардымовского района Смоленской области на осуществление части полномочий по решению вопросов местного значения в соответствии с заключенными соглашениями (казначейское исполнения бюджета)</t>
  </si>
  <si>
    <t xml:space="preserve">  Расходы бюджета муниципального образования "Кардымовский район" Смоленской области за счет средств бюджета Каменского сельского поселения Кардымовского района Смоленской области на осуществление части полномочий по решению вопросов местного значения в соответствии с заключенными соглашениями (казначейское исполнения бюджета)</t>
  </si>
  <si>
    <t>903 0106 22 4 01 00140 000</t>
  </si>
  <si>
    <t>903 0106 22 4 01 00140 100</t>
  </si>
  <si>
    <t>903 0106 22 4 01 00140 120</t>
  </si>
  <si>
    <t>903 0106 22 4 01 00140 121</t>
  </si>
  <si>
    <t>903 0106 22 4 01 00140 129</t>
  </si>
  <si>
    <t>903 0106 22 4 01 00140 200</t>
  </si>
  <si>
    <t>903 0106 22 4 01 00140 240</t>
  </si>
  <si>
    <t>903 0106 22 4 01 00140 244</t>
  </si>
  <si>
    <t>903 0106 22 4 01 00140 247</t>
  </si>
  <si>
    <t>903 0106 22 4 01 00140 800</t>
  </si>
  <si>
    <t>903 0106 22 4 01 00140 850</t>
  </si>
  <si>
    <t>903 0106 22 4 01 00140 852</t>
  </si>
  <si>
    <t>903 0106 22 4 01 00140 853</t>
  </si>
  <si>
    <t>903 0106 22 4 01 П1112 000</t>
  </si>
  <si>
    <t>903 0106 22 4 01 П1112 200</t>
  </si>
  <si>
    <t>903 0106 22 4 01 П1112 240</t>
  </si>
  <si>
    <t>903 0106 22 4 01 П1112 244</t>
  </si>
  <si>
    <t>903 0106 22 4 01 П1117 000</t>
  </si>
  <si>
    <t>903 0106 22 4 01 П1117 200</t>
  </si>
  <si>
    <t>903 0106 22 4 01 П1117 240</t>
  </si>
  <si>
    <t>903 0106 22 4 01 П1117 244</t>
  </si>
  <si>
    <t>903 0106 22 4 01 П1118 000</t>
  </si>
  <si>
    <t>903 0106 22 4 01 П1118 200</t>
  </si>
  <si>
    <t>903 0106 22 4 01 П1118 240</t>
  </si>
  <si>
    <t>903 0106 22 4 01 П1118 244</t>
  </si>
  <si>
    <t>903 0106 22 4 01 П1211 000</t>
  </si>
  <si>
    <t>903 0111 84 0 01 27770 000</t>
  </si>
  <si>
    <t>903 0111 84 0 01 27770 800</t>
  </si>
  <si>
    <t>903 0111 84 0 01 27770 870</t>
  </si>
  <si>
    <t xml:space="preserve">   Расходы за счет средств резервного фонда Администрации муниципального образования "Кардымовский район" Смоленской области</t>
  </si>
  <si>
    <t xml:space="preserve">   Резервные средства</t>
  </si>
  <si>
    <t>903 0113 09 4 01 20350 000</t>
  </si>
  <si>
    <t>903 0113 09 4 01 20350 200</t>
  </si>
  <si>
    <t>903 0113 09 4 01 20350 240</t>
  </si>
  <si>
    <t>903 0113 09 4 01 20350 244</t>
  </si>
  <si>
    <t>903 0113 97 0 01 20830 000</t>
  </si>
  <si>
    <t>903 0113 97 0 01 20830 800</t>
  </si>
  <si>
    <t>903 0113 97 0 01 20830 830</t>
  </si>
  <si>
    <t>903 0113 97 0 01 20830 831</t>
  </si>
  <si>
    <t>903 1001 24 4 01 70110 000</t>
  </si>
  <si>
    <t>903 1001 24 4 01 70110 300</t>
  </si>
  <si>
    <t>903 1001 24 4 01 70110 310</t>
  </si>
  <si>
    <t>903 1001 24 4 01 70110 312</t>
  </si>
  <si>
    <t xml:space="preserve">   Иные пенсии, социальные доплаты к пенсиям</t>
  </si>
  <si>
    <t xml:space="preserve">   Публичные нормативные социальные выплаты гражданам</t>
  </si>
  <si>
    <t xml:space="preserve">   Пенсии за выслугу лет лицам, замещавшим муниципальные должности, муниципальные должности муниципальной службы (муниципальные должности муниципальной службы) в муниципальном образовании "Кардымовский район" Смоленской области</t>
  </si>
  <si>
    <t>903 1301 22 4 02 22730 000</t>
  </si>
  <si>
    <t>903 1301 22 4 02 22730 700</t>
  </si>
  <si>
    <t>903 1301 22 4 02 22730 730</t>
  </si>
  <si>
    <t xml:space="preserve">        Процентные платежи по муниципальному долгу муниципального образования за счет доходов бюджета муниципального образования</t>
  </si>
  <si>
    <t>903 1401 23 4 01 80980 000</t>
  </si>
  <si>
    <t>903 1401 23 4 01 80980 500</t>
  </si>
  <si>
    <t>903 1401 23 4 01 80980 510</t>
  </si>
  <si>
    <t>903 1401 23 4 01 80980 511</t>
  </si>
  <si>
    <t>Дотации</t>
  </si>
  <si>
    <t>903 1401 23 4 01 Д0990 000</t>
  </si>
  <si>
    <t xml:space="preserve">   Дотация на выравнивание бюджетной обеспеченности поселений из бюджета муниципального образования, сформированной за счет средств бюджета муниципального образования</t>
  </si>
  <si>
    <t xml:space="preserve">   Обслуживание государственного (муниципального) долга</t>
  </si>
  <si>
    <t xml:space="preserve">   Обслуживание муниципального долга</t>
  </si>
  <si>
    <t xml:space="preserve">    Межбюджетные трансферты</t>
  </si>
  <si>
    <t xml:space="preserve">   Дотация на выравнивание бюджетной обеспеченности поселений из бюджета муниципального образования в части, сформированной за счет субвенции из областного бюджета</t>
  </si>
  <si>
    <t xml:space="preserve">   Межбюджетные трансферты</t>
  </si>
  <si>
    <t xml:space="preserve">   Дотации</t>
  </si>
  <si>
    <t>903 1401 23 4 01 Д0990 500</t>
  </si>
  <si>
    <t>903 1401 23 4 01 Д0990 510</t>
  </si>
  <si>
    <t>903 1401 23 4 01 Д0990 511</t>
  </si>
  <si>
    <t xml:space="preserve">   Субсидии бюджетным учреждениям</t>
  </si>
  <si>
    <t xml:space="preserve">   Субсидии бюджетным учреждениям на иные цели</t>
  </si>
  <si>
    <t>904 0801 25 4 01 00150 000</t>
  </si>
  <si>
    <t>904 0703 25 4 04 00150 000</t>
  </si>
  <si>
    <t>904 0703 25 4 04 00150 600</t>
  </si>
  <si>
    <t>904 0703 25 4 04 00150 610</t>
  </si>
  <si>
    <t>904 0703 25 4 04 00150 611</t>
  </si>
  <si>
    <t>904 0703 25 4 04 00150 612</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</si>
  <si>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</si>
  <si>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Расходы на обеспечение деятельности муниципальных учреждений</t>
  </si>
  <si>
    <t>904 0801 25 3 01 L5197 000</t>
  </si>
  <si>
    <t>904 0801 25 3 01 L5197 612</t>
  </si>
  <si>
    <t>904 0801 25 3 01 L5197 610</t>
  </si>
  <si>
    <t>904 0801 25 3 01 L5197 600</t>
  </si>
  <si>
    <t xml:space="preserve">        Государственная поддержка отрасли культуры (комплектование книжных фондов библиотек)</t>
  </si>
  <si>
    <t>904 0801 25 4 01 00150 600</t>
  </si>
  <si>
    <t>904 0801 25 4 01 00150 610</t>
  </si>
  <si>
    <t>904 0801 25 4 01 00150 611</t>
  </si>
  <si>
    <t>904 0801 25 4 01 00150 612</t>
  </si>
  <si>
    <t>904 0801 25 4 02 00150 000</t>
  </si>
  <si>
    <t>904 0801 25 4 02 00150 610</t>
  </si>
  <si>
    <t>904 0801 25 4 02 00150 600</t>
  </si>
  <si>
    <t>904 0801 25 4 02 00150 611</t>
  </si>
  <si>
    <t>904 0801 25 4 02 00150 612</t>
  </si>
  <si>
    <t>904 0801 25 4 02 20380 000</t>
  </si>
  <si>
    <t xml:space="preserve">        Пополнение библиотечных фондов муниципальных библиотек</t>
  </si>
  <si>
    <t>904 0801 25 4 03 00150 000</t>
  </si>
  <si>
    <t>904 0801 25 4 03 00150 600</t>
  </si>
  <si>
    <t>904 0801 25 4 03 00150 610</t>
  </si>
  <si>
    <t>904 0801 25 4 03 00150 611</t>
  </si>
  <si>
    <t>904 0801 25 4 03 00150 612</t>
  </si>
  <si>
    <t>904 0801 25 4 08 22060 000</t>
  </si>
  <si>
    <t>904 0801 25 4 08 22060 612</t>
  </si>
  <si>
    <t>904 0801 25 4 08 22060 610</t>
  </si>
  <si>
    <t>904 0801 25 4 08 22060 600</t>
  </si>
  <si>
    <t xml:space="preserve">   Реализация мероприятий в области пожарной безопасности</t>
  </si>
  <si>
    <t xml:space="preserve">   Реализация мероприятий по профилактике правонарушений</t>
  </si>
  <si>
    <t>904 0804 04 4 03 20080 000</t>
  </si>
  <si>
    <t>904 0804 04 4 03 20080 244</t>
  </si>
  <si>
    <t>904 0804 04 4 03 20080 240</t>
  </si>
  <si>
    <t>904 0804 04 4 03 20080 200</t>
  </si>
  <si>
    <t>904 0804 04 4 06 20110 000</t>
  </si>
  <si>
    <t xml:space="preserve">  Реализация мероприятий по увеличению числа участников мероприятий, посвященных историко-культурному наследию, традициям культуры Смоленской области</t>
  </si>
  <si>
    <t>904 0804 25 4 06 00140 000</t>
  </si>
  <si>
    <t>904 0804 25 4 06 00140 100</t>
  </si>
  <si>
    <t>904 0804 25 4 06 00140 852</t>
  </si>
  <si>
    <t>904 0804 25 4 06 00140 120</t>
  </si>
  <si>
    <t>904 0804 25 4 06 00140 121</t>
  </si>
  <si>
    <t>904 0804 25 4 06 00140 129</t>
  </si>
  <si>
    <t>904 0804 25 4 06 00140 200</t>
  </si>
  <si>
    <t>904 0804 25 4 06 00140 240</t>
  </si>
  <si>
    <t>904 0804 25 4 06 00140 244</t>
  </si>
  <si>
    <t>904 0804 25 4 06 00140 800</t>
  </si>
  <si>
    <t>904 0804 25 4 06 00140 850</t>
  </si>
  <si>
    <t xml:space="preserve">    Расходы на обеспечение деятельности органов местного самоуправления</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</si>
  <si>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</si>
  <si>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Реализация мероприятий, направленных на увеличение количества семей с детьми, охваченных мероприятиями, направленными на укрепление института семьи, пропаганду семейных ценностей</t>
  </si>
  <si>
    <t>904 0804 25 4 07 00150 000</t>
  </si>
  <si>
    <t>904 0804 25 4 07 00150 111</t>
  </si>
  <si>
    <t>904 0804 25 4 07 00150 119</t>
  </si>
  <si>
    <t>904 0804 25 4 07 00150 200</t>
  </si>
  <si>
    <t>904 0804 25 4 07 00150 240</t>
  </si>
  <si>
    <t>904 0804 25 4 07 00150 244</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</si>
  <si>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</si>
  <si>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обеспечение деятельности муниципальных учреждений</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</si>
  <si>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</si>
  <si>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</si>
  <si>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904 0804 25 4 07 00150 110</t>
  </si>
  <si>
    <t>904 0804 04 4 06 20110 200</t>
  </si>
  <si>
    <t>904 0804 04 4 06 20110 240</t>
  </si>
  <si>
    <t>904 0804 04 4 06 20110 244</t>
  </si>
  <si>
    <t>903 0106 22 4 01 П1211 200</t>
  </si>
  <si>
    <t>903 0106 22 4 01 П1211 240</t>
  </si>
  <si>
    <t>903 0106 22 4 01 П1211 244</t>
  </si>
  <si>
    <t>Расходы на выплаты персоналу казенных учреждений</t>
  </si>
  <si>
    <t>Утвержден                                                        распоряжением Администрации муниципального образования "Кардымовский район" Смоленской области                                                                от ___.___.2024   № ______-р</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</si>
  <si>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</si>
  <si>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</si>
  <si>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</si>
  <si>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</si>
  <si>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</si>
  <si>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</si>
  <si>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</si>
  <si>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</si>
  <si>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</si>
  <si>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</si>
  <si>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</si>
  <si>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</si>
  <si>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</si>
  <si>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</si>
  <si>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</si>
  <si>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</si>
  <si>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</si>
  <si>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</si>
  <si>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</si>
  <si>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</si>
  <si>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</si>
  <si>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</si>
  <si>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</si>
  <si>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</si>
  <si>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</si>
  <si>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</si>
  <si>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</si>
  <si>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</si>
  <si>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</si>
  <si>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</si>
  <si>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</si>
  <si>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</si>
  <si>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</si>
  <si>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</si>
  <si>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Иные межбюджетные трансферты</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</si>
  <si>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</si>
  <si>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</si>
  <si>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Реализация мероприятий, направленных на активизацию профилактической и информационно-пропагандистской работы по предотвращению угроз террористической направленности</t>
  </si>
  <si>
    <t xml:space="preserve"> Реализация мероприятий, направленных на развитие электронных и печатных СМИ</t>
  </si>
  <si>
    <t>Приобретение подвижного состава пассажирского транспорта общего пользования для осуществления муниципальных перевозок</t>
  </si>
  <si>
    <t>902 0408 10 3 02 81370 000</t>
  </si>
  <si>
    <t>902 0408 10 3 02 81370 200</t>
  </si>
  <si>
    <t>902 0408 10 3 02 81370 240</t>
  </si>
  <si>
    <t>902 0408 10 3 02 81370 244</t>
  </si>
  <si>
    <t>902 0408 89 0 01 29990 000</t>
  </si>
  <si>
    <t xml:space="preserve"> Расходы за счет средств резервного фонда Правительства Смоленской области</t>
  </si>
  <si>
    <t>902 0408 89 0 01 29990 200</t>
  </si>
  <si>
    <t>902 0408 89 0 01 29990 240</t>
  </si>
  <si>
    <t>902 0408 89 0 01 29990 244</t>
  </si>
  <si>
    <t xml:space="preserve"> Софинансирование расходов из резервного фонда Администрации Смоленской области за счет средств местного бюджета</t>
  </si>
  <si>
    <t>902 0408 97 0 01 S9990 000</t>
  </si>
  <si>
    <t>902 0408 97 0 01 S9990 200</t>
  </si>
  <si>
    <t>902 0408 97 0 01 S9990 240</t>
  </si>
  <si>
    <t>902 0408 97 0 01 S9990 244</t>
  </si>
  <si>
    <t>Проектирование, строительство, реконструкция, капитальный ремонт и ремонт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</si>
  <si>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902 0409 10 3 01 S0500 000</t>
  </si>
  <si>
    <t>902 0409 10 3 01 S0500 200</t>
  </si>
  <si>
    <t>902 0409 10 3 01 S0500 240</t>
  </si>
  <si>
    <t>902 0409 10 3 01 S0500 244</t>
  </si>
  <si>
    <t>Мероприятия по ремонту и содержанию автомобильных дорог местного значения вне границ населенных пунктов в границах муниципального образования «Кардымовский район» Смоленской области в рамках дорожного фонда</t>
  </si>
  <si>
    <t>902 0409 10 4 03 20890 000</t>
  </si>
  <si>
    <t>902 0409 10 4 03 20890 200</t>
  </si>
  <si>
    <t>902 0409 10 4 03 20890 240</t>
  </si>
  <si>
    <t>902 0409 10 4 03 20890 244</t>
  </si>
  <si>
    <t>Расходы на мероприятия по учету автомобильных дорог местного значения вне границ населенных пунктов в границах муниципального района</t>
  </si>
  <si>
    <t>902 0409 10 4 04 21890 000</t>
  </si>
  <si>
    <t>902 0409 10 4 04 21890 200</t>
  </si>
  <si>
    <t>902 0409 10 4 04 21890 240</t>
  </si>
  <si>
    <t>902 0409 10 4 04 21890 244</t>
  </si>
  <si>
    <t>902 0412 11 3 01 S2040 000</t>
  </si>
  <si>
    <t>Расходы на разработку и внесение изменений в генеральные планы, правила землепользования и застройки городских и (или) сельских поселений Смоленской области</t>
  </si>
  <si>
    <t>902 0412 11 4 01 22110 000</t>
  </si>
  <si>
    <t>902 0412 11 3 01 S2040 200</t>
  </si>
  <si>
    <t>902 0412 11 3 01 S2040 240</t>
  </si>
  <si>
    <t>902 0412 11 3 01 S2040 244</t>
  </si>
  <si>
    <t>902 0412 11 4 01 22110 200</t>
  </si>
  <si>
    <t>902 0412 11 4 01 22110 240</t>
  </si>
  <si>
    <t>902 0412 11 4 01 22110 244</t>
  </si>
  <si>
    <t>Реализация мероприятий созданию комфортных условий жизнедеятельности в сельской местности</t>
  </si>
  <si>
    <t>Реализация мероприятий по формированию, содержанию и учету объектов муниципальной собственности</t>
  </si>
  <si>
    <t xml:space="preserve"> Субсидии на возмещение затрат, связанных с содержанием и текущим ремонтом сетей коммунальной инфраструктуры за счет средств бюджета Шокинского сельского поселения Кардымовского района Смоленской области на осуществление части полномочий по решению вопросов местного значения в соответствии с заключенными соглашениями (передача полномочий по организации электро-, тепло-, газо- и водоснабжения населения)</t>
  </si>
  <si>
    <t>902 0502 29 4 02 П1138 000</t>
  </si>
  <si>
    <t>902 0502 29 4 02 П1138 800</t>
  </si>
  <si>
    <t>902 0502 29 4 02 П1138 810</t>
  </si>
  <si>
    <t>902 0502 29 4 02 П1138 811</t>
  </si>
  <si>
    <t>902 0605 07 4 01 20900 000</t>
  </si>
  <si>
    <t>902 0605 07 4 01 20900 200</t>
  </si>
  <si>
    <t>902 0605 07 4 01 20900 240</t>
  </si>
  <si>
    <t>902 0605 07 4 01 20900 244</t>
  </si>
  <si>
    <t>903 1403 23 4 02 Д0010 000</t>
  </si>
  <si>
    <t>903 1403 23 4 02 Д0010 500</t>
  </si>
  <si>
    <t>903 1403 23 4 02 Д0010 540</t>
  </si>
  <si>
    <t xml:space="preserve">   Иные межбюджетные трансферты</t>
  </si>
  <si>
    <t xml:space="preserve">Реализация мероприятий в области пожарной безопасности </t>
  </si>
  <si>
    <t>904 0703 25 4 04 22060 000</t>
  </si>
  <si>
    <t>904 0703 25 4 04 22060 600</t>
  </si>
  <si>
    <t>904 0703 25 4 04 22060 610</t>
  </si>
  <si>
    <t>904 0703 25 4 04 22060 612</t>
  </si>
  <si>
    <t>904 0801 25 3 01 L4670 000</t>
  </si>
  <si>
    <t>904 0801 25 3 01 L4670 600</t>
  </si>
  <si>
    <t>904 0801 25 3 01 L4670 610</t>
  </si>
  <si>
    <t>904 0801 25 3 01 L4670 612</t>
  </si>
  <si>
    <t>Обеспечение развития и укрепления материально-технической базы домов культуры в населенных пунктах с числом жителей до 50 тысяч человек</t>
  </si>
  <si>
    <t>904 0804 02 4 02 20020 000</t>
  </si>
  <si>
    <t>904 0804 02 4 02 20020 800</t>
  </si>
  <si>
    <t>904 0804 02 4 02 20020 850</t>
  </si>
  <si>
    <t>904 0804 02 4 02 20020 853</t>
  </si>
  <si>
    <t>904 0804 16 4 01 20300 000</t>
  </si>
  <si>
    <t>904 0804 16 4 01 20300 200</t>
  </si>
  <si>
    <t>904 0804 16 4 01 20300 240</t>
  </si>
  <si>
    <t>904 0804 16 4 01 20300 244</t>
  </si>
  <si>
    <t xml:space="preserve">   Реализация мероприятий, направленных на активизацию профилактической и информационно-пропагандистской работы по предотвращению угроз террористической направленности</t>
  </si>
  <si>
    <t>904 0804 25 4 07 00150 100</t>
  </si>
  <si>
    <t>Осуществление мер социальной поддержки по предоставлению компенсации расходов на оплату жилых помещений, отопления и освещения педагогическим и иным работникам образовательных организаций</t>
  </si>
  <si>
    <t>904 1003 25 4 06 80810 000</t>
  </si>
  <si>
    <t>904 1003 25 4 06 80810 300</t>
  </si>
  <si>
    <t>904 1003 25 4 06 80810 320</t>
  </si>
  <si>
    <t>904 1003 25 4 06 80810 321</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</si>
  <si>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</si>
  <si>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</si>
  <si>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904 1101 25 4 09 00150 000</t>
  </si>
  <si>
    <t>904 1101 25 4 09 00150 600</t>
  </si>
  <si>
    <t>904 1101 25 4 09 00150 610</t>
  </si>
  <si>
    <t>904 1101 25 4 09 00150 611</t>
  </si>
  <si>
    <t>904 1101 25 4 09 00150 612</t>
  </si>
  <si>
    <t>904 1101 25 4 09 22060 000</t>
  </si>
  <si>
    <t>904 1101 25 4 09 22060 600</t>
  </si>
  <si>
    <t>904 1101 25 4 09 22060 610</t>
  </si>
  <si>
    <t>904 1101 25 4 09 22060 612</t>
  </si>
  <si>
    <t>904 1101 25 4 09 22010 000</t>
  </si>
  <si>
    <t>Проведение спортивных мероприятий, фестивалей, спартакиад</t>
  </si>
  <si>
    <t>904 1101 25 4 09 22010 200</t>
  </si>
  <si>
    <t>904 1101 25 4 09 22010 240</t>
  </si>
  <si>
    <t>904 1101 25 4 09 22010 244</t>
  </si>
  <si>
    <t>904 1103 25 4 09 00150 000</t>
  </si>
  <si>
    <t>904 1103 25 4 09 00150 600</t>
  </si>
  <si>
    <t>904 1103 25 4 09 00150 610</t>
  </si>
  <si>
    <t>904 1103 25 4 09 00150 611</t>
  </si>
  <si>
    <t>904 1103 25 4 09 00150 612</t>
  </si>
  <si>
    <t>904 1103 25 4 09 22060 000</t>
  </si>
  <si>
    <t>904 1103 25 4 09 22060 600</t>
  </si>
  <si>
    <t>904 1103 25 4 09 22060 610</t>
  </si>
  <si>
    <t>904 1103 25 4 09 22060 612</t>
  </si>
  <si>
    <t>Реализация мероприятий по организации доставки детей для участия в конкурсах, соревнованиях</t>
  </si>
  <si>
    <t>905 0408 10 4 02 20340 000</t>
  </si>
  <si>
    <t>905 0408 26 4 02 22040 000</t>
  </si>
  <si>
    <t>905 0408 10 4 02 20340 600</t>
  </si>
  <si>
    <t>905 0408 10 4 02 20340 610</t>
  </si>
  <si>
    <t>905 0408 10 4 02 20340 612</t>
  </si>
  <si>
    <t>Расходы на обеспечение организации подвоза обучающихся образовательных учреждений</t>
  </si>
  <si>
    <t>905 0408 26 4 02 22040 600</t>
  </si>
  <si>
    <t>905 0408 26 4 02 22040 610</t>
  </si>
  <si>
    <t>905 0408 26 4 02 22040 612</t>
  </si>
  <si>
    <t>905 0701 26 4 01 00150 000</t>
  </si>
  <si>
    <t>905 0701 26 4 01 00150 600</t>
  </si>
  <si>
    <t>905 0701 26 4 01 00150 610</t>
  </si>
  <si>
    <t>905 0701 26 4 01 00150 611</t>
  </si>
  <si>
    <t>905 0701 26 4 01 00150 612</t>
  </si>
  <si>
    <t>Обеспечение государственных гарантий реализации прав на получение общедоступного и бесплатного дошкольного образования</t>
  </si>
  <si>
    <t>905 0701 26 4 01 80170 000</t>
  </si>
  <si>
    <t>905 0701 26 4 01 80170 600</t>
  </si>
  <si>
    <t>905 0701 26 4 01 80170 610</t>
  </si>
  <si>
    <t>905 0701 26 4 01 80170 611</t>
  </si>
  <si>
    <t>Расходы на текущие и капитальные ремонты зданий и сооружений муниципальных учреждений</t>
  </si>
  <si>
    <t>905 0701 26 4 07 22060 000</t>
  </si>
  <si>
    <t>905 0701 26 4 07 22060 600</t>
  </si>
  <si>
    <t>905 0701 26 4 07 22060 610</t>
  </si>
  <si>
    <t>905 0701 26 4 07 22060 612</t>
  </si>
  <si>
    <t>905 0701 26 4 07 23010 000</t>
  </si>
  <si>
    <t>905 0701 26 4 07 23010 600</t>
  </si>
  <si>
    <t>905 0701 26 4 07 23010 610</t>
  </si>
  <si>
    <t>905 0701 26 4 07 23010 612</t>
  </si>
  <si>
    <t>905 0702 26 1 E1 51721 000</t>
  </si>
  <si>
    <t>905 0702 26 1 E1 51721 600</t>
  </si>
  <si>
    <t>905 0702 26 1 E1 51721 610</t>
  </si>
  <si>
    <t>905 0702 26 1 E1 51721 612</t>
  </si>
  <si>
    <t>905 0702 26 1 E1 80180 000</t>
  </si>
  <si>
    <t xml:space="preserve">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t>
  </si>
  <si>
    <t>905 0702 26 1 E1 80180 600</t>
  </si>
  <si>
    <t>905 0702 26 1 E1 80180 610</t>
  </si>
  <si>
    <t>905 0702 26 1 E1 80180 611</t>
  </si>
  <si>
    <t>Обеспечение условий для функционирования центров «Точка роста»</t>
  </si>
  <si>
    <t>905 0702 26 1 E1 81710 000</t>
  </si>
  <si>
    <t>905 0702 26 1 E1 81710 600</t>
  </si>
  <si>
    <t>905 0702 26 1 E1 81710 610</t>
  </si>
  <si>
    <t>905 0702 26 1 E1 81710 612</t>
  </si>
  <si>
    <t>905 0702 26 1 E2 50980 000</t>
  </si>
  <si>
    <t>905 0702 26 1 E2 50980 600</t>
  </si>
  <si>
    <t>905 0702 26 1 E2 50980 610</t>
  </si>
  <si>
    <t>905 0702 26 1 E2 50980 612</t>
  </si>
  <si>
    <t>905 0702 26 1 EВ 51790 000</t>
  </si>
  <si>
    <t>905 0702 26 1 EВ 51790 600</t>
  </si>
  <si>
    <t>905 0702 26 1 EВ 51790 610</t>
  </si>
  <si>
    <t>905 0702 26 1 EВ 51790 612</t>
  </si>
  <si>
    <t>905 0702 26 4 02 00150 000</t>
  </si>
  <si>
    <t>905 0702 26 4 02 00150 600</t>
  </si>
  <si>
    <t>905 0702 26 4 02 00150 610</t>
  </si>
  <si>
    <t>905 0702 26 4 02 00150 611</t>
  </si>
  <si>
    <t>905 0702 26 4 02 00150 612</t>
  </si>
  <si>
    <t>905 0702 26 4 02 80180 000</t>
  </si>
  <si>
    <t>905 0702 26 4 02 80180 600</t>
  </si>
  <si>
    <t>905 0702 26 4 02 80180 610</t>
  </si>
  <si>
    <t>905 0702 26 4 02 53030 000</t>
  </si>
  <si>
    <t>905 0702 26 4 02 53030 600</t>
  </si>
  <si>
    <t>905 0702 26 4 02 53030 610</t>
  </si>
  <si>
    <t>905 0702 26 4 02 53030 612</t>
  </si>
  <si>
    <t>905 0702 26 4 02 80180 611</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</si>
  <si>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t>
  </si>
  <si>
    <t>905 0702 26 4 02 80280 000</t>
  </si>
  <si>
    <t>905 0702 26 4 02 80280 600</t>
  </si>
  <si>
    <t>905 0702 26 4 02 80280 610</t>
  </si>
  <si>
    <t>905 0702 26 4 02 80280 612</t>
  </si>
  <si>
    <t>905 0702 26 4 02 L3040 000</t>
  </si>
  <si>
    <t>905 0702 26 4 02 L3040 600</t>
  </si>
  <si>
    <t>905 0702 26 4 02 L3040 610</t>
  </si>
  <si>
    <t>905 0702 26 4 02 L3040 612</t>
  </si>
  <si>
    <t>905 0702 26 4 07 02250 000</t>
  </si>
  <si>
    <t xml:space="preserve">   Реализация мероприятий в области охраны учреждений образования</t>
  </si>
  <si>
    <t>905 0702 26 4 07 22060 000</t>
  </si>
  <si>
    <t>905 0702 26 4 07 22060 600</t>
  </si>
  <si>
    <t>905 0702 26 4 07 22060 610</t>
  </si>
  <si>
    <t>905 0702 26 4 07 22060 612</t>
  </si>
  <si>
    <t>905 0702 26 4 07 23010 000</t>
  </si>
  <si>
    <t>905 0702 26 4 07 23010 600</t>
  </si>
  <si>
    <t>905 0702 26 4 07 23010 610</t>
  </si>
  <si>
    <t>905 0702 26 4 07 23010 612</t>
  </si>
  <si>
    <t>905 0703 26 4 03 00150 000</t>
  </si>
  <si>
    <t>905 0703 26 4 03 00150 600</t>
  </si>
  <si>
    <t>905 0703 26 4 03 00150 610</t>
  </si>
  <si>
    <t>905 0703 26 4 03 00150 611</t>
  </si>
  <si>
    <t>905 0703 26 4 03 00150 612</t>
  </si>
  <si>
    <t>905 0703 26 4 03 00151 000</t>
  </si>
  <si>
    <t>905 0703 26 4 03 00151 600</t>
  </si>
  <si>
    <t>905 0703 26 4 03 00151 610</t>
  </si>
  <si>
    <t>905 0703 26 4 03 00151 611</t>
  </si>
  <si>
    <t>905 0703 26 4 03 00151 620</t>
  </si>
  <si>
    <t>905 0703 26 4 03 00151 623</t>
  </si>
  <si>
    <t>905 0703 26 4 03 00151 630</t>
  </si>
  <si>
    <t>905 0703 26 4 03 00151 633</t>
  </si>
  <si>
    <t>905 0703 26 4 03 00151 800</t>
  </si>
  <si>
    <t>905 0703 26 4 03 00151 810</t>
  </si>
  <si>
    <t>905 0703 26 4 03 00151 813</t>
  </si>
  <si>
    <t>905 0703 26 4 07 22060 000</t>
  </si>
  <si>
    <t>905 0703 26 4 07 22060 600</t>
  </si>
  <si>
    <t>905 0703 26 4 07 22060 610</t>
  </si>
  <si>
    <t>905 0703 26 4 07 22060 612</t>
  </si>
  <si>
    <t>905 0703 26 4 07 23010 000</t>
  </si>
  <si>
    <t>905 0703 26 4 07 23010 600</t>
  </si>
  <si>
    <t>905 0703 26 4 07 23010 610</t>
  </si>
  <si>
    <t>905 0703 26 4 07 23010 612</t>
  </si>
  <si>
    <t>905 0707 26 4 05 22020 000</t>
  </si>
  <si>
    <t>905 0707 26 4 05 22020 200</t>
  </si>
  <si>
    <t>905 0707 26 4 05 22020 240</t>
  </si>
  <si>
    <t>905 0707 26 4 05 22020 244</t>
  </si>
  <si>
    <t>905 0707 26 4 05 80030 000</t>
  </si>
  <si>
    <t>905 0707 26 4 05 80030 600</t>
  </si>
  <si>
    <t>905 0707 26 4 05 80030 610</t>
  </si>
  <si>
    <t>905 0707 26 4 05 80030 612</t>
  </si>
  <si>
    <t>905 0709 03 4 01 20050 000</t>
  </si>
  <si>
    <t>905 0709 03 4 01 20050 200</t>
  </si>
  <si>
    <t>905 0709 03 4 01 20050 240</t>
  </si>
  <si>
    <t>905 0709 03 4 01 20050 244</t>
  </si>
  <si>
    <t>905 0709 04 4 01 20060 000</t>
  </si>
  <si>
    <t>905 0709 04 4 01 20060 200</t>
  </si>
  <si>
    <t>905 0709 04 4 01 20060 240</t>
  </si>
  <si>
    <t>905 0709 04 4 01 20060 244</t>
  </si>
  <si>
    <t>905 0709 04 4 02 20070 000</t>
  </si>
  <si>
    <t>905 0709 04 4 03 20080 000</t>
  </si>
  <si>
    <t>905 0709 04 4 02 20070 200</t>
  </si>
  <si>
    <t>905 0709 04 4 02 20070 240</t>
  </si>
  <si>
    <t>905 0709 04 4 02 20070 244</t>
  </si>
  <si>
    <t>905 0709 04 4 03 20080 200</t>
  </si>
  <si>
    <t>905 0709 04 4 03 20080 240</t>
  </si>
  <si>
    <t>905 0709 04 4 03 20080 244</t>
  </si>
  <si>
    <t>905 0709 04 4 04 20090 000</t>
  </si>
  <si>
    <t>905 0709 04 4 05 20100 000</t>
  </si>
  <si>
    <t>905 0709 04 4 04 20090 200</t>
  </si>
  <si>
    <t>905 0709 04 4 04 20090 240</t>
  </si>
  <si>
    <t>905 0709 04 4 04 20090 244</t>
  </si>
  <si>
    <t>905 0709 04 4 05 20100 200</t>
  </si>
  <si>
    <t>905 0709 04 4 05 20100 240</t>
  </si>
  <si>
    <t>905 0709 04 4 05 20100 244</t>
  </si>
  <si>
    <t>905 0709 05 4 01 20170 000</t>
  </si>
  <si>
    <t>905 0709 05 4 01 20170 200</t>
  </si>
  <si>
    <t>905 0709 05 4 01 20170 240</t>
  </si>
  <si>
    <t>905 0709 05 4 01 20170 244</t>
  </si>
  <si>
    <t>905 0709 14 4 01 20240 000</t>
  </si>
  <si>
    <t xml:space="preserve">   Реализация мероприятий, направленных на развитие электронных и печатных СМИ</t>
  </si>
  <si>
    <t xml:space="preserve">   Реализация мероприятий, направленных на профилактику детского дорожно-транспортного травматизма</t>
  </si>
  <si>
    <t xml:space="preserve">   Реализация мероприятий, направленных на обеспечение государственной поддержки семей, находящихся в трудной жизненной ситуации</t>
  </si>
  <si>
    <t xml:space="preserve">   Реализация мероприятий, направленных на развитие семейных форм устройства детей-сирот и детей, оставшихся без попечения родителей</t>
  </si>
  <si>
    <t xml:space="preserve">    Реализация мероприятий по обеспечению детей путевками в оздоровительные учреждения</t>
  </si>
  <si>
    <t xml:space="preserve">   Реализация мероприятий по созданию благоприятных условий для выявления, развития и поддержки одаренных детей </t>
  </si>
  <si>
    <t xml:space="preserve">   Реализация мероприятий для детей, подростков, молодежи, а также их родителей по профилактике распространения наркомании и связанных с ней правонарушений</t>
  </si>
  <si>
    <t xml:space="preserve">   Обеспечение отдыха и оздоровления детей, проживающих на территории Смоленской области, находящихся в каникулярное время (летнее) в лагерях дневного пребывания, организованных на базе муниципальных образовательных организаций, реализующих образовательные программы начального общего, основного общего, среднего общего образования, и муниципальных организаций дополнительного образования </t>
  </si>
  <si>
    <t xml:space="preserve">   Реализация мероприятий по развитию межмуниципального взаимодействия и молодежного событийного туризма</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</si>
  <si>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</si>
  <si>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   Субсидии (гранты в форме субсидий), не подлежащие казначейскому сопровождению</t>
  </si>
  <si>
    <t xml:space="preserve">   Гранты в форме субсидии автономным учреждениям</t>
  </si>
  <si>
    <t xml:space="preserve">   Субсидии автономным учреждениям</t>
  </si>
  <si>
    <t xml:space="preserve">   Расходы на обеспечение функционирования системы персонифицированного финансирования дополнительного образования детей</t>
  </si>
  <si>
    <t xml:space="preserve">   Реализация мероприятий в области пожарной безопасности </t>
  </si>
  <si>
    <t xml:space="preserve">   Расходы по организации питания обучающихся муниципальных образовательных организаций, реализующих основные общеобразовательные программы </t>
  </si>
  <si>
    <t xml:space="preserve">   Выплата вознаграждения за выполнение функций классного руководителя</t>
  </si>
  <si>
    <t xml:space="preserve">   Ежемесячное денежное вознаграждение за классное руководство педагогическим работникам государственных и муниципальных общеобразовательных учреждений</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</si>
  <si>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</si>
  <si>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</si>
  <si>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t>
  </si>
  <si>
    <t>905 0709 20 4 01 23080 000</t>
  </si>
  <si>
    <t>905 0709 14 4 01 20240 200</t>
  </si>
  <si>
    <t>905 0709 14 4 01 20240 240</t>
  </si>
  <si>
    <t>905 0709 14 4 01 20240 244</t>
  </si>
  <si>
    <t>905 0709 20 4 01 23080 200</t>
  </si>
  <si>
    <t>905 0709 20 4 01 23080 240</t>
  </si>
  <si>
    <t>905 0709 20 4 01 23080 244</t>
  </si>
  <si>
    <t xml:space="preserve">   Реализация мероприятий, направленных на поощрение и поддержку граждан, участвующих в добровольческой деятельности</t>
  </si>
  <si>
    <t>Реализация мероприятий, направленных на совершенствование патриотического воспитания граждан, проживающих в Кардымовском районе и повышение престижа военной службы в молодежной среде</t>
  </si>
  <si>
    <t>905 0709 20 4 02 22080 000</t>
  </si>
  <si>
    <t>905 0709 20 4 02 22080 200</t>
  </si>
  <si>
    <t>905 0709 20 4 02 22080 240</t>
  </si>
  <si>
    <t>905 0709 20 4 02 22080 244</t>
  </si>
  <si>
    <t>905 0709 24 4 02 21200 000</t>
  </si>
  <si>
    <t>905 0709 24 4 02 21200 200</t>
  </si>
  <si>
    <t>905 0709 24 4 02 21200 240</t>
  </si>
  <si>
    <t>905 0709 24 4 02 21200 244</t>
  </si>
  <si>
    <t>905 0709 26 4 06 00150 000</t>
  </si>
  <si>
    <t>905 0709 26 4 06 00150 100</t>
  </si>
  <si>
    <t>905 0709 26 4 06 00150 111</t>
  </si>
  <si>
    <t>905 0709 26 4 06 00150 119</t>
  </si>
  <si>
    <t>905 0709 26 4 06 00150 110</t>
  </si>
  <si>
    <t>905 0709 26 4 06 00150 200</t>
  </si>
  <si>
    <t>905 0709 26 4 06 00150 240</t>
  </si>
  <si>
    <t>905 0709 26 4 06 00150 244</t>
  </si>
  <si>
    <t>905 0709 26 4 08 00140 000</t>
  </si>
  <si>
    <t>905 0709 26 4 08 00140 100</t>
  </si>
  <si>
    <t>905 0709 26 4 08 00140 120</t>
  </si>
  <si>
    <t>905 0709 26 4 08 00140 121</t>
  </si>
  <si>
    <t>905 0709 26 4 08 00140 129</t>
  </si>
  <si>
    <t>905 0709 26 4 08 00140 200</t>
  </si>
  <si>
    <t>905 0709 26 4 08 00140 240</t>
  </si>
  <si>
    <t>905 0709 26 4 08 00140 244</t>
  </si>
  <si>
    <t>905 0709 26 4 08 00140 247</t>
  </si>
  <si>
    <t>905 0709 26 4 08 23090 000</t>
  </si>
  <si>
    <t>905 0709 26 4 08 23090 300</t>
  </si>
  <si>
    <t>905 0709 26 4 08 23090 340</t>
  </si>
  <si>
    <t>Стипендии</t>
  </si>
  <si>
    <t xml:space="preserve">   Осуществление выплаты стипендий студентам, обучающимся на педагогических специальностях в образовательных организациях высшего профессионального образования по договорам о целевом обучении за счет средств бюджета муниципального образования «Кардымовский район» Смоленской области</t>
  </si>
  <si>
    <t xml:space="preserve">Обеспечение детей-сирот и детей, оставшихся без попечения родителей, лиц из их числа жилыми помещениями </t>
  </si>
  <si>
    <t xml:space="preserve">   Капитальные вложения в объекты государственной (муниципальной) собственности</t>
  </si>
  <si>
    <t xml:space="preserve">    Бюджетные инвестиции</t>
  </si>
  <si>
    <t xml:space="preserve">    Бюджетные инвестиции на приобретение объектов недвижимого имущества в государственную (муниципальную) собственность</t>
  </si>
  <si>
    <t>Выплата денежных средств на содержание ребенка, переданного на воспитание в приемную семью</t>
  </si>
  <si>
    <t>Пособия, компенсации, меры социальной поддержки по публичным нормативным обязательствам</t>
  </si>
  <si>
    <t>Выплата вознаграждения, причитающегося приемным родителям</t>
  </si>
  <si>
    <t>Приобретение товаров, работ, услуг в пользу граждан в целях их социального обеспечения</t>
  </si>
  <si>
    <t>Выплата ежемесячных денежных средств на содержание ребенка, находящегося под опекой (попечительством)</t>
  </si>
  <si>
    <t>905 1003 26 4 08 80810 000</t>
  </si>
  <si>
    <t>905 1003 26 4 08 80810 200</t>
  </si>
  <si>
    <t>905 1003 26 4 08 80810 240</t>
  </si>
  <si>
    <t>905 1003 26 4 08 80810 244</t>
  </si>
  <si>
    <t>905 1003 26 4 08 80810 300</t>
  </si>
  <si>
    <t>905 1003 26 4 08 80810 320</t>
  </si>
  <si>
    <t>905 1003 26 4 08 80810 321</t>
  </si>
  <si>
    <t>905 1004 26 4 08 80230 000</t>
  </si>
  <si>
    <t>905 1004 26 4 08 80230 400</t>
  </si>
  <si>
    <t>905 1004 26 4 08 80230 410</t>
  </si>
  <si>
    <t>905 1004 26 4 08 80230 412</t>
  </si>
  <si>
    <t>905 1004 26 4 08 80190 000</t>
  </si>
  <si>
    <t>905 1004 26 4 08 80190 200</t>
  </si>
  <si>
    <t>905 1004 26 4 08 80190 240</t>
  </si>
  <si>
    <t>905 1004 26 4 08 80190 244</t>
  </si>
  <si>
    <t>905 1004 26 4 08 80190 300</t>
  </si>
  <si>
    <t>905 1004 26 4 08 80190 310</t>
  </si>
  <si>
    <t>905 1004 26 4 08 80190 313</t>
  </si>
  <si>
    <t>905 1004 26 4 08 80200 000</t>
  </si>
  <si>
    <t>905 1004 26 4 08 80200 300</t>
  </si>
  <si>
    <t>905 1004 26 4 08 80200 320</t>
  </si>
  <si>
    <t>905 1004 26 4 08 80200 323</t>
  </si>
  <si>
    <t>905 1004 26 4 08 80210 000</t>
  </si>
  <si>
    <t>905 1004 26 4 08 80210 200</t>
  </si>
  <si>
    <t>905 1004 26 4 08 80210 240</t>
  </si>
  <si>
    <t>905 1004 26 4 08 80210 244</t>
  </si>
  <si>
    <t>905 1004 26 4 08 80210 300</t>
  </si>
  <si>
    <t>905 1004 26 4 08 80210 310</t>
  </si>
  <si>
    <t>905 1004 26 4 08 80210 313</t>
  </si>
  <si>
    <t>905 1006 26 4 08 80290 000</t>
  </si>
  <si>
    <t>905 1006 26 4 08 80290 100</t>
  </si>
  <si>
    <t>905 1006 26 4 08 80290 120</t>
  </si>
  <si>
    <t>905 1006 26 4 08 80290 121</t>
  </si>
  <si>
    <t>905 1006 26 4 08 80290 129</t>
  </si>
  <si>
    <t>905 1006 26 4 08 80290 200</t>
  </si>
  <si>
    <t>905 1006 26 4 08 80290 240</t>
  </si>
  <si>
    <t>905 1006 26 4 08 80290 244</t>
  </si>
  <si>
    <t>Организация и осуществление деятельности по опеке и попечительству</t>
  </si>
  <si>
    <t>905 0702 26 4 07 02250 600</t>
  </si>
  <si>
    <t>905 0702 26 4 07 02250 610</t>
  </si>
  <si>
    <t>905 0702 26 4 07 02250 612</t>
  </si>
  <si>
    <t>904 0801 25 4 02 20380 610</t>
  </si>
  <si>
    <t>904 0801 25 4 02 20380 612</t>
  </si>
  <si>
    <t>904 0801 25 4 02 20380 600</t>
  </si>
  <si>
    <t>Результат исполнения бюджета (дефицит / профицит)</t>
  </si>
  <si>
    <t>НАЛОГОВЫЕ И НЕНАЛОГОВЫЕ ДОХОДЫ</t>
  </si>
  <si>
    <t xml:space="preserve"> 000 1000000000 0000 000</t>
  </si>
  <si>
    <t>НАЛОГИ НА ПРИБЫЛЬ, ДОХОДЫ</t>
  </si>
  <si>
    <t xml:space="preserve"> 000 1010000000 0000 000</t>
  </si>
  <si>
    <t>Налог на доходы физических лиц</t>
  </si>
  <si>
    <t xml:space="preserve"> 000 1010200001 0000 110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</si>
  <si>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</si>
  <si>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</si>
  <si>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</si>
  <si>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</si>
  <si>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 xml:space="preserve"> 000 1010203001 0000 110</t>
  </si>
  <si>
    <t xml:space="preserve"> 000 1010204001 0000 110</t>
  </si>
  <si>
    <t xml:space="preserve"> 000 1010208001 0000 110</t>
  </si>
  <si>
    <t xml:space="preserve"> 000 1010213001 0000 110</t>
  </si>
  <si>
    <t xml:space="preserve"> 000 1010214001 0000 110</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</si>
  <si>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</si>
  <si>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</si>
  <si>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</si>
  <si>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</si>
  <si>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</si>
  <si>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</si>
  <si>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</si>
  <si>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</si>
  <si>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</si>
  <si>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</si>
  <si>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НАЛОГИ НА СОВОКУПНЫЙ ДОХОД</t>
  </si>
  <si>
    <t xml:space="preserve"> 000 1050000000 0000 000</t>
  </si>
  <si>
    <t>Налог, взимаемый в связи с применением упрощенной системы налогообложения</t>
  </si>
  <si>
    <t xml:space="preserve"> 000 1050100000 0000 110</t>
  </si>
  <si>
    <t>Налог, взимаемый с налогоплательщиков, выбравших в качестве объекта налогообложения доходы</t>
  </si>
  <si>
    <t xml:space="preserve"> 000 1050101001 0000 110</t>
  </si>
  <si>
    <t xml:space="preserve"> 000 1050101101 0000 110</t>
  </si>
  <si>
    <t>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</si>
  <si>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</si>
  <si>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</si>
  <si>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</si>
  <si>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Единый сельскохозяйственный налог</t>
  </si>
  <si>
    <t xml:space="preserve"> 000 1050300001 0000 110</t>
  </si>
  <si>
    <t xml:space="preserve"> 000 1050301001 0000 110</t>
  </si>
  <si>
    <t>Налог, взимаемый в связи с применением патентной системы налогообложения</t>
  </si>
  <si>
    <t xml:space="preserve"> 000 1050400002 0000 110</t>
  </si>
  <si>
    <t>Налог, взимаемый в связи с применением патентной системы налогообложения, зачисляемый в бюджеты муниципальных районов</t>
  </si>
  <si>
    <t xml:space="preserve"> 000 1050402002 0000 110</t>
  </si>
  <si>
    <t xml:space="preserve"> 000 1080000000 0000 000</t>
  </si>
  <si>
    <t xml:space="preserve"> 000 1080300001 0000 110</t>
  </si>
  <si>
    <t xml:space="preserve"> 000 1080301001 0000 110</t>
  </si>
  <si>
    <t>ДОХОДЫ ОТ ИСПОЛЬЗОВАНИЯ ИМУЩЕСТВА, НАХОДЯЩЕГОСЯ В ГОСУДАРСТВЕННОЙ И МУНИЦИПАЛЬНОЙ СОБСТВЕННОСТИ</t>
  </si>
  <si>
    <t xml:space="preserve"> 000 1110000000 0000 000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</si>
  <si>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</si>
  <si>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</si>
  <si>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</si>
  <si>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</si>
  <si>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</si>
  <si>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000 1110501305 0000 120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</si>
  <si>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</si>
  <si>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000 1110501313 0000 120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</si>
  <si>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</si>
  <si>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</si>
  <si>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</si>
  <si>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000 1110503505 0000 120</t>
  </si>
  <si>
    <t xml:space="preserve"> 000 1110900000 0000 120</t>
  </si>
  <si>
    <t xml:space="preserve"> 000 1110904000 0000 120</t>
  </si>
  <si>
    <t xml:space="preserve"> 000 1110904505 0000 120</t>
  </si>
  <si>
    <t>ПЛАТЕЖИ ПРИ ПОЛЬЗОВАНИИ ПРИРОДНЫМИ РЕСУРСАМИ</t>
  </si>
  <si>
    <t xml:space="preserve"> 000 1120000000 0000 000</t>
  </si>
  <si>
    <t>Плата за негативное воздействие на окружающую среду</t>
  </si>
  <si>
    <t xml:space="preserve"> 000 1120100001 0000 120</t>
  </si>
  <si>
    <t>Плата за выбросы загрязняющих веществ в атмосферный воздух стационарными объектами</t>
  </si>
  <si>
    <t xml:space="preserve"> 000 1120101001 0000 120</t>
  </si>
  <si>
    <t>Плата за сбросы загрязняющих веществ в водные объекты</t>
  </si>
  <si>
    <t xml:space="preserve"> 000 1120103001 0000 120</t>
  </si>
  <si>
    <t>Плата за размещение отходов производства и потребления</t>
  </si>
  <si>
    <t xml:space="preserve"> 000 1120104001 0000 120</t>
  </si>
  <si>
    <t>Плата за размещение отходов производства</t>
  </si>
  <si>
    <t xml:space="preserve"> 000 1120104101 0000 120</t>
  </si>
  <si>
    <t>ДОХОДЫ ОТ ОКАЗАНИЯ ПЛАТНЫХ УСЛУГ И КОМПЕНСАЦИИ ЗАТРАТ ГОСУДАРСТВА</t>
  </si>
  <si>
    <t xml:space="preserve"> 000 1130000000 0000 000</t>
  </si>
  <si>
    <t>Доходы от компенсации затрат государства</t>
  </si>
  <si>
    <t xml:space="preserve"> 000 1130200000 0000 130</t>
  </si>
  <si>
    <t>Прочие доходы от компенсации затрат государства</t>
  </si>
  <si>
    <t xml:space="preserve"> 000 1130299000 0000 130</t>
  </si>
  <si>
    <t>Прочие доходы от компенсации затрат бюджетов муниципальных районов</t>
  </si>
  <si>
    <t xml:space="preserve"> 000 1130299505 0000 130</t>
  </si>
  <si>
    <t>ДОХОДЫ ОТ ПРОДАЖИ МАТЕРИАЛЬНЫХ И НЕМАТЕРИАЛЬНЫХ АКТИВОВ</t>
  </si>
  <si>
    <t xml:space="preserve"> 000 1140000000 0000 000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</si>
  <si>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</si>
  <si>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</si>
  <si>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</si>
  <si>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000 1140205005 0000 410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</si>
  <si>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</si>
  <si>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000 1140205305 0000 410</t>
  </si>
  <si>
    <t>Доходы от продажи земельных участков, находящихся в государственной и муниципальной собственности</t>
  </si>
  <si>
    <t xml:space="preserve"> 000 1140600000 0000 430</t>
  </si>
  <si>
    <t>Доходы от продажи земельных участков, государственная собственность на которые не разграничена</t>
  </si>
  <si>
    <t xml:space="preserve"> 000 1140601000 0000 430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</si>
  <si>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</si>
  <si>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000 1140601305 0000 430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</si>
  <si>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</si>
  <si>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000 1140601313 0000 430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</si>
  <si>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</si>
  <si>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 xml:space="preserve"> 000 1140630000 0000 430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</si>
  <si>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</si>
  <si>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 xml:space="preserve"> 000 1140631000 0000 430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</si>
  <si>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</si>
  <si>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000 1140631313 0000 430</t>
  </si>
  <si>
    <t>ШТРАФЫ, САНКЦИИ, ВОЗМЕЩЕНИЕ УЩЕРБА</t>
  </si>
  <si>
    <t xml:space="preserve"> 000 1160000000 0000 000</t>
  </si>
  <si>
    <t>Административные штрафы, установленные Кодексом Российской Федерации об административных правонарушениях</t>
  </si>
  <si>
    <t xml:space="preserve"> 000 1160100001 0000 140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</si>
  <si>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</si>
  <si>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</si>
  <si>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</si>
  <si>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</si>
  <si>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 xml:space="preserve"> 000 1160106001 0000 140</t>
  </si>
  <si>
    <t xml:space="preserve"> 000 1160106301 0000 140</t>
  </si>
  <si>
    <t xml:space="preserve"> 000 1160107001 0000 140</t>
  </si>
  <si>
    <t xml:space="preserve"> 000 1160107301 0000 140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</si>
  <si>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</si>
  <si>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</si>
  <si>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</si>
  <si>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000 1160108201 0000 140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</si>
  <si>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</si>
  <si>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 xml:space="preserve"> 000 1160108401 0000 140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</si>
  <si>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</si>
  <si>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</si>
  <si>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</si>
  <si>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</si>
  <si>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</si>
  <si>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</si>
  <si>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</si>
  <si>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</si>
  <si>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</si>
  <si>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</si>
  <si>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</si>
  <si>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</si>
  <si>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</si>
  <si>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</si>
  <si>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</si>
  <si>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</si>
  <si>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 xml:space="preserve"> 000 1160700000 0000 140</t>
  </si>
  <si>
    <t xml:space="preserve"> 000 1160701000 0000 140</t>
  </si>
  <si>
    <t xml:space="preserve"> 000 1160701005 0000 140</t>
  </si>
  <si>
    <t>Платежи, уплачиваемые в целях возмещения вреда</t>
  </si>
  <si>
    <t xml:space="preserve"> 000 1161100001 0000 140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</si>
  <si>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</si>
  <si>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</si>
  <si>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БЕЗВОЗМЕЗДНЫЕ ПОСТУПЛЕНИЯ</t>
  </si>
  <si>
    <t xml:space="preserve"> 000 2000000000 0000 000</t>
  </si>
  <si>
    <t>БЕЗВОЗМЕЗДНЫЕ ПОСТУПЛЕНИЯ ОТ ДРУГИХ БЮДЖЕТОВ БЮДЖЕТНОЙ СИСТЕМЫ РОССИЙСКОЙ ФЕДЕРАЦИИ</t>
  </si>
  <si>
    <t xml:space="preserve"> 000 2020000000 0000 000</t>
  </si>
  <si>
    <t>Дотации бюджетам бюджетной системы Российской Федерации</t>
  </si>
  <si>
    <t xml:space="preserve"> 000 2021000000 0000 150</t>
  </si>
  <si>
    <t>Дотации на выравнивание бюджетной обеспеченности</t>
  </si>
  <si>
    <t xml:space="preserve"> 000 2021500100 0000 150</t>
  </si>
  <si>
    <t>Дотации бюджетам муниципальных районов на выравнивание бюджетной обеспеченности из бюджета субъекта Российской Федерации</t>
  </si>
  <si>
    <t xml:space="preserve"> 000 2021500105 0000 150</t>
  </si>
  <si>
    <t>Дотации бюджетам на поддержку мер по обеспечению сбалансированности бюджетов</t>
  </si>
  <si>
    <t xml:space="preserve"> 000 2021500200 0000 150</t>
  </si>
  <si>
    <t>Дотации бюджетам муниципальных районов на поддержку мер по обеспечению сбалансированности бюджетов</t>
  </si>
  <si>
    <t xml:space="preserve"> 000 2021500205 0000 150</t>
  </si>
  <si>
    <t>Субсидии бюджетам бюджетной системы Российской Федерации (межбюджетные субсидии)</t>
  </si>
  <si>
    <t xml:space="preserve"> 000 2022000000 0000 150</t>
  </si>
  <si>
    <t xml:space="preserve"> 000 2022509800 0000 150</t>
  </si>
  <si>
    <t xml:space="preserve"> 000 2022509805 0000 150</t>
  </si>
  <si>
    <t xml:space="preserve"> 000 2022517200 0000 150</t>
  </si>
  <si>
    <t xml:space="preserve"> 000 2022517205 0000 150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</si>
  <si>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</si>
  <si>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</si>
  <si>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</si>
  <si>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000 2022530405 0000 150</t>
  </si>
  <si>
    <t xml:space="preserve"> 000 2022546700 0000 150</t>
  </si>
  <si>
    <t xml:space="preserve"> 000 2022546705 0000 150</t>
  </si>
  <si>
    <t>Субсидии бюджетам на реализацию мероприятий по обеспечению жильем молодых семей</t>
  </si>
  <si>
    <t xml:space="preserve"> 000 2022549700 0000 150</t>
  </si>
  <si>
    <t>Субсидии бюджетам муниципальных районов на реализацию мероприятий по обеспечению жильем молодых семей</t>
  </si>
  <si>
    <t xml:space="preserve"> 000 2022549705 0000 150</t>
  </si>
  <si>
    <t>Субсидии бюджетам на поддержку отрасли культуры</t>
  </si>
  <si>
    <t xml:space="preserve"> 000 2022551900 0000 150</t>
  </si>
  <si>
    <t>Субсидии бюджетам муниципальных районов на поддержку отрасли культуры</t>
  </si>
  <si>
    <t xml:space="preserve"> 000 2022551905 0000 150</t>
  </si>
  <si>
    <t>Прочие субсидии</t>
  </si>
  <si>
    <t xml:space="preserve"> 000 2022999900 0000 150</t>
  </si>
  <si>
    <t>Прочие субсидии бюджетам муниципальных районов</t>
  </si>
  <si>
    <t xml:space="preserve"> 000 2022999905 0000 150</t>
  </si>
  <si>
    <t>Субвенции бюджетам бюджетной системы Российской Федерации</t>
  </si>
  <si>
    <t xml:space="preserve"> 000 2023000000 0000 150</t>
  </si>
  <si>
    <t>Субвенции местным бюджетам на выполнение передаваемых полномочий субъектов Российской Федерации</t>
  </si>
  <si>
    <t xml:space="preserve"> 000 2023002400 0000 150</t>
  </si>
  <si>
    <t>Субвенции бюджетам муниципальных районов на выполнение передаваемых полномочий субъектов Российской Федерации</t>
  </si>
  <si>
    <t xml:space="preserve"> 000 2023002405 0000 150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</si>
  <si>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</si>
  <si>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</si>
  <si>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</si>
  <si>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000 2023512005 0000 150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</si>
  <si>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</si>
  <si>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000 2023530300 0000 150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</si>
  <si>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</si>
  <si>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000 2023530305 0000 150</t>
  </si>
  <si>
    <t>Субвенции бюджетам на государственную регистрацию актов гражданского состояния</t>
  </si>
  <si>
    <t xml:space="preserve"> 000 2023593000 0000 150</t>
  </si>
  <si>
    <t>Субвенции бюджетам муниципальных районов на государственную регистрацию актов гражданского состояния</t>
  </si>
  <si>
    <t xml:space="preserve"> 000 2023593005 0000 150</t>
  </si>
  <si>
    <t xml:space="preserve"> 000 2024000000 0000 150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</si>
  <si>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</si>
  <si>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000 2024001400 0000 150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</si>
  <si>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</si>
  <si>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000 2024001405 0000 150</t>
  </si>
  <si>
    <t xml:space="preserve"> 000 2024517900 0000 150</t>
  </si>
  <si>
    <t xml:space="preserve"> 000 2024517905 0000 150</t>
  </si>
  <si>
    <t>Прочие межбюджетные трансферты, передаваемые бюджетам</t>
  </si>
  <si>
    <t xml:space="preserve"> 000 2024999900 0000 150</t>
  </si>
  <si>
    <t>Прочие межбюджетные трансферты, передаваемые бюджетам муниципальных районов</t>
  </si>
  <si>
    <t xml:space="preserve"> 000 2024999905 0000 150</t>
  </si>
  <si>
    <t>ВОЗВРАТ ОСТАТКОВ СУБСИДИЙ, СУБВЕНЦИЙ И ИНЫХ МЕЖБЮДЖЕТНЫХ ТРАНСФЕРТОВ, ИМЕЮЩИХ ЦЕЛЕВОЕ НАЗНАЧЕНИЕ, ПРОШЛЫХ ЛЕТ</t>
  </si>
  <si>
    <t xml:space="preserve"> 000 2190000000 0000 000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</si>
  <si>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</si>
  <si>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000 2190000005 0000 150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</si>
  <si>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</si>
  <si>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000 2196001005 0000 150</t>
  </si>
  <si>
    <t>902 0104 21 4 01 81590 000</t>
  </si>
  <si>
    <t>902 0104 21 4 01 81590 100</t>
  </si>
  <si>
    <t>902 0104 21 4 01 81590 120</t>
  </si>
  <si>
    <t>902 0104 21 4 01 81590 121</t>
  </si>
  <si>
    <t>902 0104 21 4 01 81590 129</t>
  </si>
  <si>
    <t>Поощрение муниципальных управленческих команд за достижение плановых значений показателей</t>
  </si>
  <si>
    <t>902 0113 84 0 01 27770 000</t>
  </si>
  <si>
    <t>902 0113 84 0 01 27770 200</t>
  </si>
  <si>
    <t>902 0113 84 0 01 27770 240</t>
  </si>
  <si>
    <t>902 0113 84 0 01 27770 244</t>
  </si>
  <si>
    <t>Расходы за счет средств резервного фонда Администрации муниципального образования "Кардымовский район" Смоленской области</t>
  </si>
  <si>
    <t>Расходы на осуществление транспортировки бесхозных тел граждан на межпоселенческих территориях муниципального района</t>
  </si>
  <si>
    <t>902 0113 97 0 01 20850 000</t>
  </si>
  <si>
    <t>902 0113 97 0 01 20850 200</t>
  </si>
  <si>
    <t>902 0113 97 0 01 20850 240</t>
  </si>
  <si>
    <t>902 0113 97 0 01 20850 244</t>
  </si>
  <si>
    <t>902 0113 97 0 02 81390 000</t>
  </si>
  <si>
    <t>Осуществление переданных полномочий Российской Федерации на государственную регистрацию актов гражданского состояния за счет средств областного бюджета</t>
  </si>
  <si>
    <t>902 0113 97 0 02 81390 100</t>
  </si>
  <si>
    <t>902 0113 97 0 02 81390 120</t>
  </si>
  <si>
    <t>902 0113 97 0 02 81390 121</t>
  </si>
  <si>
    <t>902 0113 97 0 02 81390 129</t>
  </si>
  <si>
    <t>902 0113 97 0 02 81390 200</t>
  </si>
  <si>
    <t>902 0113 97 0 02 81390 240</t>
  </si>
  <si>
    <t>902 0113 97 0 02 81390 244</t>
  </si>
  <si>
    <t>902 0412 06 3 01 S1340 000</t>
  </si>
  <si>
    <t>902 0412 06 3 01 S1340 800</t>
  </si>
  <si>
    <t>902 0412 06 3 01 S1340 810</t>
  </si>
  <si>
    <t>902 0412 06 3 01 S1340 813</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</si>
  <si>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</si>
  <si>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902 0502 89 0 01 29990 000</t>
  </si>
  <si>
    <t>Софинансирование расходов из резервного фонда Правительства Смоленской области за счет средств местного бюджета</t>
  </si>
  <si>
    <t>902 0502 97 0 01 S9990 000</t>
  </si>
  <si>
    <t>902 0502 89 0 01 29990 200</t>
  </si>
  <si>
    <t>902 0502 89 0 01 29990 240</t>
  </si>
  <si>
    <t>902 0502 89 0 01 29990 244</t>
  </si>
  <si>
    <t>902 0502 97 0 01 S9990 200</t>
  </si>
  <si>
    <t>902 0502 97 0 01 S9990 240</t>
  </si>
  <si>
    <t>902 0502 97 0 01 S9990 244</t>
  </si>
  <si>
    <t>902 0113 84 0 01 27770 300</t>
  </si>
  <si>
    <t>902 0113 84 0 01 27770 320</t>
  </si>
  <si>
    <t>902 0113 84 0 01 27770 321</t>
  </si>
  <si>
    <t xml:space="preserve">  Пособия, компенсации и иные социальные выплаты гражданам, кроме публичных нормативных обязательств</t>
  </si>
  <si>
    <t>904 0703 25 4 04 02250 000</t>
  </si>
  <si>
    <t>904 0703 25 4 04 02250 600</t>
  </si>
  <si>
    <t>904 0703 25 4 04 02250 610</t>
  </si>
  <si>
    <t>904 0703 25 4 04 02250 612</t>
  </si>
  <si>
    <t>904 0801 25 4 08 02250 000</t>
  </si>
  <si>
    <t>904 0801 25 4 08 02250 600</t>
  </si>
  <si>
    <t>904 0801 25 4 08 02250 610</t>
  </si>
  <si>
    <t>904 0801 25 4 08 02250 612</t>
  </si>
  <si>
    <t>904 1101 89 0 01 29990 000</t>
  </si>
  <si>
    <t>902 1101 89 0 01 29990 200</t>
  </si>
  <si>
    <t>902 1101 89 0 01 29990 240</t>
  </si>
  <si>
    <t>902 1101 89 0 01 29990 244</t>
  </si>
  <si>
    <t>902 1101 97 0 01 S9990 000</t>
  </si>
  <si>
    <t>902 1101 97 0 01 S9990 200</t>
  </si>
  <si>
    <t>902 1101 97 0 01 S9990 240</t>
  </si>
  <si>
    <t>902 1101 97 0 01 S9990 244</t>
  </si>
  <si>
    <t>905 0701 26 4 07 02250 000</t>
  </si>
  <si>
    <t>905 0701 26 4 07 02250 600</t>
  </si>
  <si>
    <t>905 0701 26 4 07 02250 610</t>
  </si>
  <si>
    <t>905 0701 26 4 07 02250 612</t>
  </si>
  <si>
    <t>Укрепление материально-технической базы образовательных учреждений</t>
  </si>
  <si>
    <t>905 0709 26 4 06 00150 320</t>
  </si>
  <si>
    <t>905 0709 26 4 06 00150 300</t>
  </si>
  <si>
    <t>905 0709 26 4 06 00150 321</t>
  </si>
  <si>
    <t>на 1 октября 2024 года</t>
  </si>
  <si>
    <t>Единый налог на вмененный доход для отдельных видов деятельности</t>
  </si>
  <si>
    <t xml:space="preserve"> 000 1050200002 0000 110</t>
  </si>
  <si>
    <t xml:space="preserve"> 000 1050201002 0000 110</t>
  </si>
  <si>
    <t>902 0104 21 4 01 55491 000</t>
  </si>
  <si>
    <t>Поощрение за достижение показателей деятельности органов исполнительной власти</t>
  </si>
  <si>
    <t>902 0104 21 4 01 55491 100</t>
  </si>
  <si>
    <t>902 0104 21 4 01 55491 120</t>
  </si>
  <si>
    <t>902 0104 21 4 01 55491 121</t>
  </si>
  <si>
    <t>902 0104 21 4 01 55491 129</t>
  </si>
  <si>
    <t>902 0113  18 4 01 23090 000</t>
  </si>
  <si>
    <t>902 0113  18 4 01 23090 200</t>
  </si>
  <si>
    <t>902 0113  18 4 01 23090 240</t>
  </si>
  <si>
    <t>902 0113  18 4 01 23090 244</t>
  </si>
  <si>
    <t>902 0113 18 4 02 20280 000</t>
  </si>
  <si>
    <t>Реализация мероприятий, направленных на формирование системы мер дополнительного стимулирования муниципальных служащих, работников муниципальных учреждений и предприятий на основе достижения показателей эффективности и результативности их деятельности</t>
  </si>
  <si>
    <t>Осуществление выплаты стипендий студентам, обучающимся в образовательных организациях по договорам о целевом обучении за счет средств бюджета муниципального образования «Кардымовский район» Смоленской области</t>
  </si>
  <si>
    <t>903 0106 22 4 01 55491 000</t>
  </si>
  <si>
    <t>903 0106 22 4 01 55491 100</t>
  </si>
  <si>
    <t>903 0106 22 4 01 55491 120</t>
  </si>
  <si>
    <t>903 0106 22 4 01 55491 0121</t>
  </si>
  <si>
    <t>903 0106 22 4 01 55491 0129</t>
  </si>
  <si>
    <t>904 0801 89 0 01 29990 000</t>
  </si>
  <si>
    <t>904 0801 97 0 01 S9990 000</t>
  </si>
  <si>
    <t>904 0801 97 0 01 S9990 600</t>
  </si>
  <si>
    <t>904 0801 97 0 01 S9990 610</t>
  </si>
  <si>
    <t>904 0801 97 0 01 S9990 612</t>
  </si>
  <si>
    <t>904 0801 89 0 01 29990 600</t>
  </si>
  <si>
    <t>904 0801 89 0 01 29990 610</t>
  </si>
  <si>
    <t>904 0801 89 0 01 29990 612</t>
  </si>
  <si>
    <t>905 0701 84 0 01 27770 000</t>
  </si>
  <si>
    <t>905 0701 84 0 01 27770 600</t>
  </si>
  <si>
    <t>905 0701 84 0 01 27770 610</t>
  </si>
  <si>
    <t>905 0701 84 0 01 27770 612</t>
  </si>
  <si>
    <t>905 1004 26 4 08 80230 200</t>
  </si>
  <si>
    <t>905 1004 26 4 08 80230 240</t>
  </si>
  <si>
    <t>905 1004 26 4 08 80230 244</t>
  </si>
  <si>
    <t>905 0702 26 3 02 S0640 000</t>
  </si>
  <si>
    <t>905 0702 26 3 02 S0640 600</t>
  </si>
  <si>
    <t>905 0702 26 3 02 S0640 610</t>
  </si>
  <si>
    <t>905 0702 26 3 02 S0640 612</t>
  </si>
</sst>
</file>

<file path=xl/styles.xml><?xml version="1.0" encoding="utf-8"?>
<styleSheet xmlns="http://schemas.openxmlformats.org/spreadsheetml/2006/main">
  <numFmts count="1">
    <numFmt numFmtId="164" formatCode="#,##0.00_ ;\-#,##0.00"/>
  </numFmts>
  <fonts count="31">
    <font>
      <sz val="11"/>
      <color theme="1"/>
      <name val="Calibri"/>
      <family val="2"/>
      <scheme val="minor"/>
    </font>
    <font>
      <sz val="10"/>
      <color rgb="FF000000"/>
      <name val="Arial"/>
      <family val="2"/>
      <charset val="204"/>
    </font>
    <font>
      <sz val="10"/>
      <name val="Arial"/>
      <family val="2"/>
      <charset val="204"/>
    </font>
    <font>
      <sz val="8"/>
      <name val="Arial"/>
      <family val="2"/>
      <charset val="204"/>
    </font>
    <font>
      <b/>
      <sz val="8"/>
      <name val="Arial"/>
      <family val="2"/>
      <charset val="204"/>
    </font>
    <font>
      <sz val="11"/>
      <name val="Times New Roman"/>
      <family val="1"/>
      <charset val="204"/>
    </font>
    <font>
      <b/>
      <i/>
      <sz val="8"/>
      <name val="Arial"/>
      <family val="2"/>
      <charset val="204"/>
    </font>
    <font>
      <b/>
      <sz val="11"/>
      <name val="Arial"/>
      <family val="2"/>
      <charset val="204"/>
    </font>
    <font>
      <sz val="11"/>
      <name val="Calibri"/>
      <family val="2"/>
    </font>
    <font>
      <b/>
      <sz val="12"/>
      <name val="Arial"/>
      <family val="2"/>
      <charset val="204"/>
    </font>
    <font>
      <sz val="6"/>
      <name val="Arial"/>
      <family val="2"/>
      <charset val="204"/>
    </font>
    <font>
      <b/>
      <sz val="10"/>
      <name val="Arial"/>
      <family val="2"/>
      <charset val="204"/>
    </font>
    <font>
      <sz val="9"/>
      <name val="Arial"/>
      <family val="2"/>
      <charset val="204"/>
    </font>
    <font>
      <sz val="9"/>
      <name val="Arial"/>
      <family val="2"/>
      <charset val="204"/>
    </font>
    <font>
      <sz val="8"/>
      <name val="Arial"/>
      <family val="2"/>
      <charset val="204"/>
    </font>
    <font>
      <sz val="10"/>
      <color theme="1"/>
      <name val="Times New Roman"/>
      <family val="1"/>
      <charset val="204"/>
    </font>
    <font>
      <sz val="8"/>
      <color rgb="FF000000"/>
      <name val="Arial"/>
      <family val="2"/>
      <charset val="204"/>
    </font>
    <font>
      <sz val="10"/>
      <color rgb="FF000000"/>
      <name val="Arial"/>
      <family val="2"/>
      <charset val="204"/>
    </font>
    <font>
      <b/>
      <sz val="8"/>
      <color rgb="FF000000"/>
      <name val="Arial"/>
      <family val="2"/>
      <charset val="204"/>
    </font>
    <font>
      <sz val="8"/>
      <color rgb="FF000000"/>
      <name val="Arial Cyr"/>
    </font>
    <font>
      <sz val="8"/>
      <color rgb="FF000000"/>
      <name val="Arial"/>
      <family val="2"/>
      <charset val="204"/>
    </font>
    <font>
      <u/>
      <sz val="8"/>
      <name val="Arial"/>
      <family val="2"/>
      <charset val="204"/>
    </font>
    <font>
      <u/>
      <sz val="11"/>
      <color theme="1"/>
      <name val="Calibri"/>
      <family val="2"/>
      <scheme val="minor"/>
    </font>
    <font>
      <sz val="8"/>
      <color theme="1"/>
      <name val="Arial"/>
      <family val="2"/>
      <charset val="204"/>
    </font>
    <font>
      <sz val="8"/>
      <name val="Calibri"/>
      <family val="2"/>
      <scheme val="minor"/>
    </font>
    <font>
      <sz val="8"/>
      <color theme="1"/>
      <name val="Calibri"/>
      <family val="2"/>
      <scheme val="minor"/>
    </font>
    <font>
      <sz val="8"/>
      <color rgb="FF000000"/>
      <name val="Arial CYR"/>
      <charset val="204"/>
    </font>
    <font>
      <sz val="11"/>
      <name val="Calibri"/>
      <family val="2"/>
      <scheme val="minor"/>
    </font>
    <font>
      <sz val="8"/>
      <color rgb="FF000000"/>
      <name val="Arial"/>
      <family val="2"/>
      <charset val="204"/>
    </font>
    <font>
      <sz val="8"/>
      <name val="Arial Cyr"/>
    </font>
    <font>
      <sz val="8"/>
      <color rgb="FFFF0000"/>
      <name val="Arial"/>
      <family val="2"/>
      <charset val="204"/>
    </font>
  </fonts>
  <fills count="5">
    <fill>
      <patternFill patternType="none"/>
    </fill>
    <fill>
      <patternFill patternType="gray125"/>
    </fill>
    <fill>
      <patternFill patternType="solid">
        <fgColor rgb="FFFFFFFF"/>
        <bgColor indexed="64"/>
      </patternFill>
    </fill>
    <fill>
      <patternFill patternType="solid">
        <fgColor rgb="FFCCCCCC"/>
        <bgColor indexed="64"/>
      </patternFill>
    </fill>
    <fill>
      <patternFill patternType="solid">
        <fgColor theme="0"/>
        <bgColor indexed="64"/>
      </patternFill>
    </fill>
  </fills>
  <borders count="88">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thin">
        <color rgb="FF000000"/>
      </top>
      <bottom style="thin">
        <color rgb="FF000000"/>
      </bottom>
      <diagonal/>
    </border>
    <border>
      <left/>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right style="medium">
        <color rgb="FF000000"/>
      </right>
      <top style="thin">
        <color rgb="FF000000"/>
      </top>
      <bottom style="hair">
        <color rgb="FF000000"/>
      </bottom>
      <diagonal/>
    </border>
    <border>
      <left/>
      <right/>
      <top style="hair">
        <color rgb="FF000000"/>
      </top>
      <bottom/>
      <diagonal/>
    </border>
    <border>
      <left/>
      <right/>
      <top style="thin">
        <color rgb="FF000000"/>
      </top>
      <bottom style="medium">
        <color rgb="FF000000"/>
      </bottom>
      <diagonal/>
    </border>
    <border>
      <left/>
      <right/>
      <top/>
      <bottom style="medium">
        <color rgb="FF000000"/>
      </bottom>
      <diagonal/>
    </border>
    <border>
      <left/>
      <right/>
      <top style="medium">
        <color rgb="FF000000"/>
      </top>
      <bottom style="thin">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bottom/>
      <diagonal/>
    </border>
    <border>
      <left style="medium">
        <color rgb="FF000000"/>
      </left>
      <right/>
      <top/>
      <bottom/>
      <diagonal/>
    </border>
    <border>
      <left/>
      <right style="medium">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style="thin">
        <color indexed="64"/>
      </bottom>
      <diagonal/>
    </border>
    <border>
      <left style="thin">
        <color rgb="FF000000"/>
      </left>
      <right style="medium">
        <color rgb="FF000000"/>
      </right>
      <top/>
      <bottom style="thin">
        <color indexed="64"/>
      </bottom>
      <diagonal/>
    </border>
    <border>
      <left style="thin">
        <color indexed="64"/>
      </left>
      <right style="thin">
        <color indexed="64"/>
      </right>
      <top style="thin">
        <color indexed="64"/>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indexed="64"/>
      </left>
      <right style="thin">
        <color indexed="64"/>
      </right>
      <top style="thin">
        <color indexed="64"/>
      </top>
      <bottom style="medium">
        <color rgb="FF000000"/>
      </bottom>
      <diagonal/>
    </border>
    <border>
      <left style="thin">
        <color rgb="FF000000"/>
      </left>
      <right style="medium">
        <color rgb="FF000000"/>
      </right>
      <top/>
      <bottom/>
      <diagonal/>
    </border>
    <border>
      <left style="thin">
        <color rgb="FF000000"/>
      </left>
      <right style="medium">
        <color rgb="FF000000"/>
      </right>
      <top style="medium">
        <color rgb="FF000000"/>
      </top>
      <bottom style="medium">
        <color rgb="FF000000"/>
      </bottom>
      <diagonal/>
    </border>
    <border>
      <left style="thin">
        <color rgb="FF000000"/>
      </left>
      <right style="thin">
        <color indexed="64"/>
      </right>
      <top/>
      <bottom style="thin">
        <color rgb="FF000000"/>
      </bottom>
      <diagonal/>
    </border>
    <border>
      <left/>
      <right/>
      <top/>
      <bottom style="thin">
        <color auto="1"/>
      </bottom>
      <diagonal/>
    </border>
    <border>
      <left/>
      <right/>
      <top style="thin">
        <color auto="1"/>
      </top>
      <bottom style="thin">
        <color auto="1"/>
      </bottom>
      <diagonal/>
    </border>
    <border>
      <left style="thin">
        <color indexed="64"/>
      </left>
      <right style="thin">
        <color rgb="FF000000"/>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diagonal/>
    </border>
    <border>
      <left/>
      <right style="medium">
        <color rgb="FF000000"/>
      </right>
      <top/>
      <bottom style="medium">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s>
  <cellStyleXfs count="184">
    <xf numFmtId="0" fontId="0" fillId="0" borderId="0"/>
    <xf numFmtId="0" fontId="1" fillId="0" borderId="0">
      <alignment horizontal="left"/>
    </xf>
    <xf numFmtId="0" fontId="1" fillId="0" borderId="0">
      <alignment horizontal="left"/>
    </xf>
    <xf numFmtId="0" fontId="2" fillId="0" borderId="0"/>
    <xf numFmtId="0" fontId="2" fillId="0" borderId="0"/>
    <xf numFmtId="0" fontId="1" fillId="0" borderId="0">
      <alignment horizontal="left"/>
    </xf>
    <xf numFmtId="4" fontId="3" fillId="0" borderId="1">
      <alignment horizontal="right"/>
    </xf>
    <xf numFmtId="4" fontId="3" fillId="0" borderId="2">
      <alignment horizontal="right"/>
    </xf>
    <xf numFmtId="49" fontId="3" fillId="0" borderId="0">
      <alignment horizontal="right"/>
    </xf>
    <xf numFmtId="0" fontId="3" fillId="0" borderId="3">
      <alignment horizontal="left" wrapText="1"/>
    </xf>
    <xf numFmtId="0" fontId="3" fillId="0" borderId="4">
      <alignment horizontal="left" wrapText="1" indent="1"/>
    </xf>
    <xf numFmtId="0" fontId="4" fillId="0" borderId="5">
      <alignment horizontal="left" wrapText="1"/>
    </xf>
    <xf numFmtId="0" fontId="3" fillId="2" borderId="0"/>
    <xf numFmtId="0" fontId="3" fillId="0" borderId="6"/>
    <xf numFmtId="0" fontId="3" fillId="0" borderId="0">
      <alignment horizontal="center"/>
    </xf>
    <xf numFmtId="0" fontId="2" fillId="0" borderId="6"/>
    <xf numFmtId="4" fontId="3" fillId="0" borderId="7">
      <alignment horizontal="right"/>
    </xf>
    <xf numFmtId="49" fontId="3" fillId="0" borderId="5">
      <alignment horizontal="center"/>
    </xf>
    <xf numFmtId="4" fontId="3" fillId="0" borderId="8">
      <alignment horizontal="right"/>
    </xf>
    <xf numFmtId="0" fontId="4" fillId="0" borderId="0">
      <alignment horizontal="center"/>
    </xf>
    <xf numFmtId="0" fontId="4" fillId="0" borderId="6"/>
    <xf numFmtId="0" fontId="3" fillId="0" borderId="9">
      <alignment horizontal="left" wrapText="1"/>
    </xf>
    <xf numFmtId="0" fontId="3" fillId="0" borderId="10">
      <alignment horizontal="left" wrapText="1" indent="1"/>
    </xf>
    <xf numFmtId="0" fontId="3" fillId="0" borderId="9">
      <alignment horizontal="left" wrapText="1" indent="2"/>
    </xf>
    <xf numFmtId="0" fontId="3" fillId="0" borderId="3">
      <alignment horizontal="left" wrapText="1" indent="2"/>
    </xf>
    <xf numFmtId="0" fontId="3" fillId="0" borderId="0">
      <alignment horizontal="center" wrapText="1"/>
    </xf>
    <xf numFmtId="49" fontId="3" fillId="0" borderId="6">
      <alignment horizontal="left"/>
    </xf>
    <xf numFmtId="49" fontId="3" fillId="0" borderId="11">
      <alignment horizontal="center" wrapText="1"/>
    </xf>
    <xf numFmtId="49" fontId="3" fillId="0" borderId="11">
      <alignment horizontal="left" wrapText="1"/>
    </xf>
    <xf numFmtId="49" fontId="3" fillId="0" borderId="11">
      <alignment horizontal="center" shrinkToFit="1"/>
    </xf>
    <xf numFmtId="49" fontId="3" fillId="0" borderId="1">
      <alignment horizontal="center" shrinkToFit="1"/>
    </xf>
    <xf numFmtId="0" fontId="3" fillId="0" borderId="4">
      <alignment horizontal="left" wrapText="1"/>
    </xf>
    <xf numFmtId="0" fontId="3" fillId="0" borderId="3">
      <alignment horizontal="left" wrapText="1" indent="1"/>
    </xf>
    <xf numFmtId="0" fontId="3" fillId="0" borderId="4">
      <alignment horizontal="left" wrapText="1" indent="2"/>
    </xf>
    <xf numFmtId="0" fontId="2" fillId="0" borderId="12"/>
    <xf numFmtId="0" fontId="2" fillId="0" borderId="13"/>
    <xf numFmtId="49" fontId="3" fillId="0" borderId="7">
      <alignment horizontal="center"/>
    </xf>
    <xf numFmtId="0" fontId="4" fillId="0" borderId="14">
      <alignment horizontal="center" vertical="center" textRotation="90" wrapText="1"/>
    </xf>
    <xf numFmtId="0" fontId="4" fillId="0" borderId="13">
      <alignment horizontal="center" vertical="center" textRotation="90" wrapText="1"/>
    </xf>
    <xf numFmtId="0" fontId="3" fillId="0" borderId="0">
      <alignment vertical="center"/>
    </xf>
    <xf numFmtId="0" fontId="4" fillId="0" borderId="0">
      <alignment horizontal="center" vertical="center" textRotation="90" wrapText="1"/>
    </xf>
    <xf numFmtId="0" fontId="4" fillId="0" borderId="15">
      <alignment horizontal="center" vertical="center" textRotation="90" wrapText="1"/>
    </xf>
    <xf numFmtId="0" fontId="4" fillId="0" borderId="0">
      <alignment horizontal="center" vertical="center" textRotation="90"/>
    </xf>
    <xf numFmtId="0" fontId="4" fillId="0" borderId="15">
      <alignment horizontal="center" vertical="center" textRotation="90"/>
    </xf>
    <xf numFmtId="0" fontId="4" fillId="0" borderId="16">
      <alignment horizontal="center" vertical="center" textRotation="90"/>
    </xf>
    <xf numFmtId="0" fontId="5" fillId="0" borderId="6">
      <alignment wrapText="1"/>
    </xf>
    <xf numFmtId="0" fontId="5" fillId="0" borderId="16">
      <alignment wrapText="1"/>
    </xf>
    <xf numFmtId="0" fontId="5" fillId="0" borderId="13">
      <alignment wrapText="1"/>
    </xf>
    <xf numFmtId="0" fontId="3" fillId="0" borderId="16">
      <alignment horizontal="center" vertical="top" wrapText="1"/>
    </xf>
    <xf numFmtId="0" fontId="4" fillId="0" borderId="17"/>
    <xf numFmtId="49" fontId="6" fillId="0" borderId="18">
      <alignment horizontal="left" vertical="center" wrapText="1"/>
    </xf>
    <xf numFmtId="49" fontId="3" fillId="0" borderId="4">
      <alignment horizontal="left" vertical="center" wrapText="1" indent="2"/>
    </xf>
    <xf numFmtId="49" fontId="3" fillId="0" borderId="3">
      <alignment horizontal="left" vertical="center" wrapText="1" indent="3"/>
    </xf>
    <xf numFmtId="49" fontId="3" fillId="0" borderId="18">
      <alignment horizontal="left" vertical="center" wrapText="1" indent="3"/>
    </xf>
    <xf numFmtId="49" fontId="3" fillId="0" borderId="19">
      <alignment horizontal="left" vertical="center" wrapText="1" indent="3"/>
    </xf>
    <xf numFmtId="0" fontId="6" fillId="0" borderId="17">
      <alignment horizontal="left" vertical="center" wrapText="1"/>
    </xf>
    <xf numFmtId="49" fontId="3" fillId="0" borderId="13">
      <alignment horizontal="left" vertical="center" wrapText="1" indent="3"/>
    </xf>
    <xf numFmtId="49" fontId="3" fillId="0" borderId="0">
      <alignment horizontal="left" vertical="center" wrapText="1" indent="3"/>
    </xf>
    <xf numFmtId="49" fontId="3" fillId="0" borderId="6">
      <alignment horizontal="left" vertical="center" wrapText="1" indent="3"/>
    </xf>
    <xf numFmtId="49" fontId="6" fillId="0" borderId="17">
      <alignment horizontal="left" vertical="center" wrapText="1"/>
    </xf>
    <xf numFmtId="0" fontId="3" fillId="0" borderId="18">
      <alignment horizontal="left" vertical="center" wrapText="1"/>
    </xf>
    <xf numFmtId="0" fontId="3" fillId="0" borderId="19">
      <alignment horizontal="left" vertical="center" wrapText="1"/>
    </xf>
    <xf numFmtId="49" fontId="6" fillId="0" borderId="20">
      <alignment horizontal="left" vertical="center" wrapText="1"/>
    </xf>
    <xf numFmtId="49" fontId="3" fillId="0" borderId="21">
      <alignment horizontal="left" vertical="center" wrapText="1"/>
    </xf>
    <xf numFmtId="49" fontId="3" fillId="0" borderId="22">
      <alignment horizontal="left" vertical="center" wrapText="1"/>
    </xf>
    <xf numFmtId="49" fontId="4" fillId="0" borderId="23">
      <alignment horizontal="center"/>
    </xf>
    <xf numFmtId="49" fontId="4" fillId="0" borderId="24">
      <alignment horizontal="center" vertical="center" wrapText="1"/>
    </xf>
    <xf numFmtId="49" fontId="3" fillId="0" borderId="25">
      <alignment horizontal="center" vertical="center" wrapText="1"/>
    </xf>
    <xf numFmtId="49" fontId="3" fillId="0" borderId="11">
      <alignment horizontal="center" vertical="center" wrapText="1"/>
    </xf>
    <xf numFmtId="49" fontId="3" fillId="0" borderId="24">
      <alignment horizontal="center" vertical="center" wrapText="1"/>
    </xf>
    <xf numFmtId="49" fontId="3" fillId="0" borderId="13">
      <alignment horizontal="center" vertical="center" wrapText="1"/>
    </xf>
    <xf numFmtId="49" fontId="3" fillId="0" borderId="0">
      <alignment horizontal="center" vertical="center" wrapText="1"/>
    </xf>
    <xf numFmtId="49" fontId="3" fillId="0" borderId="6">
      <alignment horizontal="center" vertical="center" wrapText="1"/>
    </xf>
    <xf numFmtId="49" fontId="4" fillId="0" borderId="23">
      <alignment horizontal="center" vertical="center" wrapText="1"/>
    </xf>
    <xf numFmtId="49" fontId="3" fillId="0" borderId="26">
      <alignment horizontal="center" vertical="center" wrapText="1"/>
    </xf>
    <xf numFmtId="0" fontId="2" fillId="0" borderId="27"/>
    <xf numFmtId="0" fontId="3" fillId="0" borderId="23">
      <alignment horizontal="center" vertical="center"/>
    </xf>
    <xf numFmtId="0" fontId="3" fillId="0" borderId="25">
      <alignment horizontal="center" vertical="center"/>
    </xf>
    <xf numFmtId="0" fontId="3" fillId="0" borderId="11">
      <alignment horizontal="center" vertical="center"/>
    </xf>
    <xf numFmtId="0" fontId="3" fillId="0" borderId="24">
      <alignment horizontal="center" vertical="center"/>
    </xf>
    <xf numFmtId="49" fontId="3" fillId="0" borderId="2">
      <alignment horizontal="center" vertical="center"/>
    </xf>
    <xf numFmtId="49" fontId="3" fillId="0" borderId="28">
      <alignment horizontal="center" vertical="center"/>
    </xf>
    <xf numFmtId="49" fontId="3" fillId="0" borderId="1">
      <alignment horizontal="center" vertical="center"/>
    </xf>
    <xf numFmtId="49" fontId="3" fillId="0" borderId="16">
      <alignment horizontal="center" vertical="center"/>
    </xf>
    <xf numFmtId="49" fontId="3" fillId="0" borderId="6">
      <alignment horizontal="center"/>
    </xf>
    <xf numFmtId="0" fontId="3" fillId="0" borderId="13">
      <alignment horizontal="center"/>
    </xf>
    <xf numFmtId="0" fontId="3" fillId="0" borderId="0">
      <alignment horizontal="center"/>
    </xf>
    <xf numFmtId="49" fontId="3" fillId="0" borderId="6"/>
    <xf numFmtId="0" fontId="3" fillId="0" borderId="16">
      <alignment horizontal="center" vertical="top"/>
    </xf>
    <xf numFmtId="49" fontId="3" fillId="0" borderId="16">
      <alignment horizontal="center" vertical="top" wrapText="1"/>
    </xf>
    <xf numFmtId="0" fontId="3" fillId="0" borderId="28"/>
    <xf numFmtId="4" fontId="3" fillId="0" borderId="13">
      <alignment horizontal="right"/>
    </xf>
    <xf numFmtId="4" fontId="3" fillId="0" borderId="0">
      <alignment horizontal="right" shrinkToFit="1"/>
    </xf>
    <xf numFmtId="4" fontId="3" fillId="0" borderId="6">
      <alignment horizontal="right"/>
    </xf>
    <xf numFmtId="4" fontId="3" fillId="0" borderId="29">
      <alignment horizontal="right"/>
    </xf>
    <xf numFmtId="0" fontId="3" fillId="0" borderId="13"/>
    <xf numFmtId="0" fontId="3" fillId="0" borderId="16">
      <alignment horizontal="center" vertical="top" wrapText="1"/>
    </xf>
    <xf numFmtId="0" fontId="3" fillId="0" borderId="6">
      <alignment horizontal="center"/>
    </xf>
    <xf numFmtId="49" fontId="3" fillId="0" borderId="13">
      <alignment horizontal="center"/>
    </xf>
    <xf numFmtId="49" fontId="3" fillId="0" borderId="0">
      <alignment horizontal="left"/>
    </xf>
    <xf numFmtId="4" fontId="3" fillId="0" borderId="28">
      <alignment horizontal="right"/>
    </xf>
    <xf numFmtId="0" fontId="3" fillId="0" borderId="16">
      <alignment horizontal="center" vertical="top"/>
    </xf>
    <xf numFmtId="4" fontId="3" fillId="0" borderId="30">
      <alignment horizontal="right"/>
    </xf>
    <xf numFmtId="0" fontId="3" fillId="0" borderId="30"/>
    <xf numFmtId="4" fontId="3" fillId="0" borderId="31">
      <alignment horizontal="right"/>
    </xf>
    <xf numFmtId="0" fontId="2" fillId="3" borderId="0"/>
    <xf numFmtId="0" fontId="4" fillId="0" borderId="0"/>
    <xf numFmtId="0" fontId="7" fillId="0" borderId="0"/>
    <xf numFmtId="0" fontId="3" fillId="0" borderId="0">
      <alignment horizontal="left"/>
    </xf>
    <xf numFmtId="0" fontId="3" fillId="0" borderId="0"/>
    <xf numFmtId="0" fontId="8" fillId="0" borderId="0"/>
    <xf numFmtId="0" fontId="2" fillId="0" borderId="0"/>
    <xf numFmtId="0" fontId="2" fillId="3" borderId="6"/>
    <xf numFmtId="49" fontId="3" fillId="0" borderId="16">
      <alignment horizontal="center" vertical="center" wrapText="1"/>
    </xf>
    <xf numFmtId="49" fontId="3" fillId="0" borderId="16">
      <alignment horizontal="center" vertical="center" wrapText="1"/>
    </xf>
    <xf numFmtId="0" fontId="2" fillId="3" borderId="32"/>
    <xf numFmtId="0" fontId="3" fillId="0" borderId="33">
      <alignment horizontal="left" wrapText="1"/>
    </xf>
    <xf numFmtId="0" fontId="3" fillId="0" borderId="9">
      <alignment horizontal="left" wrapText="1" indent="1"/>
    </xf>
    <xf numFmtId="0" fontId="3" fillId="0" borderId="17">
      <alignment horizontal="left" wrapText="1" indent="2"/>
    </xf>
    <xf numFmtId="0" fontId="2" fillId="3" borderId="34"/>
    <xf numFmtId="0" fontId="9" fillId="0" borderId="0">
      <alignment horizontal="center" wrapText="1"/>
    </xf>
    <xf numFmtId="0" fontId="10" fillId="0" borderId="0">
      <alignment horizontal="center" vertical="top"/>
    </xf>
    <xf numFmtId="0" fontId="3" fillId="0" borderId="6">
      <alignment wrapText="1"/>
    </xf>
    <xf numFmtId="0" fontId="3" fillId="0" borderId="32">
      <alignment wrapText="1"/>
    </xf>
    <xf numFmtId="0" fontId="3" fillId="0" borderId="13">
      <alignment horizontal="left"/>
    </xf>
    <xf numFmtId="0" fontId="2" fillId="3" borderId="35"/>
    <xf numFmtId="49" fontId="3" fillId="0" borderId="23">
      <alignment horizontal="center" wrapText="1"/>
    </xf>
    <xf numFmtId="49" fontId="3" fillId="0" borderId="25">
      <alignment horizontal="center" wrapText="1"/>
    </xf>
    <xf numFmtId="49" fontId="3" fillId="0" borderId="24">
      <alignment horizontal="center"/>
    </xf>
    <xf numFmtId="0" fontId="2" fillId="3" borderId="13"/>
    <xf numFmtId="0" fontId="2" fillId="3" borderId="36"/>
    <xf numFmtId="0" fontId="3" fillId="0" borderId="27"/>
    <xf numFmtId="0" fontId="3" fillId="0" borderId="0">
      <alignment horizontal="left"/>
    </xf>
    <xf numFmtId="49" fontId="3" fillId="0" borderId="13"/>
    <xf numFmtId="49" fontId="3" fillId="0" borderId="0"/>
    <xf numFmtId="49" fontId="3" fillId="0" borderId="2">
      <alignment horizontal="center"/>
    </xf>
    <xf numFmtId="49" fontId="3" fillId="0" borderId="28">
      <alignment horizontal="center"/>
    </xf>
    <xf numFmtId="49" fontId="3" fillId="0" borderId="16">
      <alignment horizontal="center"/>
    </xf>
    <xf numFmtId="49" fontId="3" fillId="0" borderId="16">
      <alignment horizontal="center" vertical="center" wrapText="1"/>
    </xf>
    <xf numFmtId="49" fontId="3" fillId="0" borderId="29">
      <alignment horizontal="center" vertical="center" wrapText="1"/>
    </xf>
    <xf numFmtId="0" fontId="2" fillId="3" borderId="37"/>
    <xf numFmtId="4" fontId="3" fillId="0" borderId="16">
      <alignment horizontal="right"/>
    </xf>
    <xf numFmtId="0" fontId="3" fillId="2" borderId="27"/>
    <xf numFmtId="0" fontId="9" fillId="0" borderId="0">
      <alignment horizontal="center" wrapText="1"/>
    </xf>
    <xf numFmtId="0" fontId="11" fillId="0" borderId="15"/>
    <xf numFmtId="49" fontId="12" fillId="0" borderId="38">
      <alignment horizontal="right"/>
    </xf>
    <xf numFmtId="0" fontId="3" fillId="0" borderId="38">
      <alignment horizontal="right"/>
    </xf>
    <xf numFmtId="0" fontId="11" fillId="0" borderId="6"/>
    <xf numFmtId="0" fontId="3" fillId="0" borderId="29">
      <alignment horizontal="center"/>
    </xf>
    <xf numFmtId="49" fontId="2" fillId="0" borderId="39">
      <alignment horizontal="center"/>
    </xf>
    <xf numFmtId="14" fontId="3" fillId="0" borderId="40">
      <alignment horizontal="center"/>
    </xf>
    <xf numFmtId="0" fontId="3" fillId="0" borderId="41">
      <alignment horizontal="center"/>
    </xf>
    <xf numFmtId="49" fontId="3" fillId="0" borderId="42">
      <alignment horizontal="center"/>
    </xf>
    <xf numFmtId="49" fontId="3" fillId="0" borderId="40">
      <alignment horizontal="center"/>
    </xf>
    <xf numFmtId="0" fontId="3" fillId="0" borderId="40">
      <alignment horizontal="center"/>
    </xf>
    <xf numFmtId="49" fontId="3" fillId="0" borderId="43">
      <alignment horizontal="center"/>
    </xf>
    <xf numFmtId="0" fontId="8" fillId="0" borderId="27"/>
    <xf numFmtId="0" fontId="11" fillId="0" borderId="0"/>
    <xf numFmtId="0" fontId="2" fillId="0" borderId="44"/>
    <xf numFmtId="0" fontId="2" fillId="0" borderId="45"/>
    <xf numFmtId="0" fontId="3" fillId="0" borderId="5">
      <alignment horizontal="left" wrapText="1"/>
    </xf>
    <xf numFmtId="49" fontId="3" fillId="0" borderId="30">
      <alignment horizontal="center"/>
    </xf>
    <xf numFmtId="0" fontId="9" fillId="0" borderId="0">
      <alignment horizontal="left" wrapText="1"/>
    </xf>
    <xf numFmtId="49" fontId="2" fillId="0" borderId="0"/>
    <xf numFmtId="0" fontId="3" fillId="0" borderId="0">
      <alignment horizontal="right"/>
    </xf>
    <xf numFmtId="49" fontId="3" fillId="0" borderId="0">
      <alignment horizontal="right"/>
    </xf>
    <xf numFmtId="4" fontId="3" fillId="0" borderId="5">
      <alignment horizontal="right"/>
    </xf>
    <xf numFmtId="0" fontId="3" fillId="0" borderId="0">
      <alignment horizontal="left" wrapText="1"/>
    </xf>
    <xf numFmtId="0" fontId="3" fillId="0" borderId="6">
      <alignment horizontal="left"/>
    </xf>
    <xf numFmtId="0" fontId="3" fillId="0" borderId="10">
      <alignment horizontal="left" wrapText="1"/>
    </xf>
    <xf numFmtId="0" fontId="3" fillId="0" borderId="32"/>
    <xf numFmtId="0" fontId="4" fillId="0" borderId="46">
      <alignment horizontal="left" wrapText="1"/>
    </xf>
    <xf numFmtId="0" fontId="3" fillId="0" borderId="7">
      <alignment horizontal="left" wrapText="1" indent="2"/>
    </xf>
    <xf numFmtId="49" fontId="3" fillId="0" borderId="0">
      <alignment horizontal="center" wrapText="1"/>
    </xf>
    <xf numFmtId="49" fontId="3" fillId="0" borderId="24">
      <alignment horizontal="center" wrapText="1"/>
    </xf>
    <xf numFmtId="0" fontId="3" fillId="0" borderId="47"/>
    <xf numFmtId="0" fontId="3" fillId="0" borderId="48">
      <alignment horizontal="center" wrapText="1"/>
    </xf>
    <xf numFmtId="0" fontId="2" fillId="3" borderId="27"/>
    <xf numFmtId="49" fontId="3" fillId="0" borderId="11">
      <alignment horizontal="center"/>
    </xf>
    <xf numFmtId="49" fontId="3" fillId="0" borderId="0">
      <alignment horizontal="center"/>
    </xf>
    <xf numFmtId="49" fontId="3" fillId="0" borderId="1">
      <alignment horizontal="center" wrapText="1"/>
    </xf>
    <xf numFmtId="49" fontId="3" fillId="0" borderId="49">
      <alignment horizontal="center" wrapText="1"/>
    </xf>
    <xf numFmtId="49" fontId="3" fillId="0" borderId="1">
      <alignment horizontal="center"/>
    </xf>
    <xf numFmtId="49" fontId="3" fillId="0" borderId="6"/>
  </cellStyleXfs>
  <cellXfs count="262">
    <xf numFmtId="0" fontId="0" fillId="0" borderId="0" xfId="0"/>
    <xf numFmtId="49" fontId="3" fillId="0" borderId="29" xfId="139" applyNumberFormat="1" applyProtection="1">
      <alignment horizontal="center" vertical="center" wrapText="1"/>
    </xf>
    <xf numFmtId="0" fontId="3" fillId="0" borderId="0" xfId="108" applyNumberFormat="1" applyFont="1" applyProtection="1">
      <alignment horizontal="left"/>
    </xf>
    <xf numFmtId="0" fontId="3" fillId="0" borderId="0" xfId="25" applyNumberFormat="1" applyProtection="1">
      <alignment horizontal="center" wrapText="1"/>
    </xf>
    <xf numFmtId="49" fontId="3" fillId="0" borderId="0" xfId="173" applyNumberFormat="1" applyProtection="1">
      <alignment horizontal="center" wrapText="1"/>
    </xf>
    <xf numFmtId="4" fontId="3" fillId="0" borderId="16" xfId="141" applyNumberFormat="1" applyProtection="1">
      <alignment horizontal="right"/>
    </xf>
    <xf numFmtId="49" fontId="12" fillId="0" borderId="38" xfId="145" applyNumberFormat="1" applyProtection="1">
      <alignment horizontal="right"/>
    </xf>
    <xf numFmtId="0" fontId="3" fillId="0" borderId="0" xfId="109" applyNumberFormat="1" applyProtection="1"/>
    <xf numFmtId="0" fontId="3" fillId="0" borderId="38" xfId="146" applyNumberFormat="1" applyFont="1" applyProtection="1">
      <alignment horizontal="right"/>
    </xf>
    <xf numFmtId="4" fontId="3" fillId="0" borderId="5" xfId="166" applyNumberFormat="1" applyProtection="1">
      <alignment horizontal="right"/>
    </xf>
    <xf numFmtId="0" fontId="2" fillId="0" borderId="0" xfId="111" applyNumberFormat="1" applyFont="1" applyProtection="1"/>
    <xf numFmtId="0" fontId="3" fillId="0" borderId="6" xfId="13" applyNumberFormat="1" applyProtection="1"/>
    <xf numFmtId="49" fontId="3" fillId="0" borderId="6" xfId="26" applyNumberFormat="1" applyProtection="1">
      <alignment horizontal="left"/>
    </xf>
    <xf numFmtId="0" fontId="2" fillId="0" borderId="44" xfId="158" applyNumberFormat="1" applyProtection="1"/>
    <xf numFmtId="0" fontId="3" fillId="0" borderId="0" xfId="108" applyNumberFormat="1" applyProtection="1">
      <alignment horizontal="left"/>
    </xf>
    <xf numFmtId="49" fontId="3" fillId="0" borderId="0" xfId="134" applyNumberFormat="1" applyProtection="1"/>
    <xf numFmtId="0" fontId="2" fillId="0" borderId="45" xfId="159" applyNumberFormat="1" applyProtection="1"/>
    <xf numFmtId="0" fontId="4" fillId="0" borderId="0" xfId="106" applyNumberFormat="1" applyProtection="1"/>
    <xf numFmtId="0" fontId="0" fillId="0" borderId="0" xfId="0" applyProtection="1">
      <protection locked="0"/>
    </xf>
    <xf numFmtId="0" fontId="3" fillId="0" borderId="0" xfId="167" applyNumberFormat="1" applyProtection="1">
      <alignment horizontal="left" wrapText="1"/>
    </xf>
    <xf numFmtId="49" fontId="3" fillId="0" borderId="0" xfId="179" applyNumberFormat="1" applyProtection="1">
      <alignment horizontal="center"/>
    </xf>
    <xf numFmtId="0" fontId="3" fillId="0" borderId="38" xfId="146" applyNumberFormat="1" applyProtection="1">
      <alignment horizontal="right"/>
    </xf>
    <xf numFmtId="49" fontId="3" fillId="0" borderId="16" xfId="114" applyNumberFormat="1" applyProtection="1">
      <alignment horizontal="center" vertical="center" wrapText="1"/>
    </xf>
    <xf numFmtId="0" fontId="11" fillId="0" borderId="0" xfId="157" applyNumberFormat="1" applyProtection="1"/>
    <xf numFmtId="0" fontId="2" fillId="0" borderId="6" xfId="15" applyNumberFormat="1" applyProtection="1"/>
    <xf numFmtId="0" fontId="4" fillId="0" borderId="6" xfId="20" applyNumberFormat="1" applyProtection="1"/>
    <xf numFmtId="0" fontId="2" fillId="0" borderId="0" xfId="111" applyNumberFormat="1" applyProtection="1"/>
    <xf numFmtId="49" fontId="3" fillId="0" borderId="6" xfId="183" applyNumberFormat="1" applyProtection="1"/>
    <xf numFmtId="0" fontId="10" fillId="0" borderId="0" xfId="121" applyNumberFormat="1" applyProtection="1">
      <alignment horizontal="center" vertical="top"/>
    </xf>
    <xf numFmtId="0" fontId="4" fillId="0" borderId="0" xfId="106" applyNumberFormat="1" applyAlignment="1" applyProtection="1"/>
    <xf numFmtId="0" fontId="9" fillId="0" borderId="0" xfId="120" applyNumberFormat="1" applyAlignment="1">
      <alignment horizontal="center" wrapText="1"/>
    </xf>
    <xf numFmtId="0" fontId="7" fillId="0" borderId="0" xfId="107" applyNumberFormat="1" applyAlignment="1" applyProtection="1"/>
    <xf numFmtId="0" fontId="0" fillId="0" borderId="0" xfId="0" applyBorder="1" applyProtection="1">
      <protection locked="0"/>
    </xf>
    <xf numFmtId="0" fontId="9" fillId="0" borderId="0" xfId="143" applyNumberFormat="1" applyBorder="1" applyProtection="1">
      <alignment horizontal="center" wrapText="1"/>
    </xf>
    <xf numFmtId="0" fontId="11" fillId="0" borderId="0" xfId="147" applyNumberFormat="1" applyBorder="1" applyProtection="1"/>
    <xf numFmtId="0" fontId="11" fillId="0" borderId="0" xfId="144" applyNumberFormat="1" applyBorder="1" applyProtection="1"/>
    <xf numFmtId="49" fontId="12" fillId="0" borderId="0" xfId="145" applyNumberFormat="1" applyBorder="1" applyProtection="1">
      <alignment horizontal="right"/>
    </xf>
    <xf numFmtId="0" fontId="3" fillId="0" borderId="0" xfId="146" applyNumberFormat="1" applyBorder="1" applyProtection="1">
      <alignment horizontal="right"/>
    </xf>
    <xf numFmtId="0" fontId="3" fillId="0" borderId="0" xfId="146" applyNumberFormat="1" applyFont="1" applyBorder="1" applyProtection="1">
      <alignment horizontal="right"/>
    </xf>
    <xf numFmtId="0" fontId="2" fillId="0" borderId="0" xfId="158" applyNumberFormat="1" applyBorder="1" applyProtection="1"/>
    <xf numFmtId="0" fontId="2" fillId="0" borderId="0" xfId="159" applyNumberFormat="1" applyBorder="1" applyProtection="1"/>
    <xf numFmtId="0" fontId="2" fillId="0" borderId="0" xfId="159" applyNumberFormat="1" applyFont="1" applyBorder="1" applyProtection="1"/>
    <xf numFmtId="0" fontId="11" fillId="0" borderId="0" xfId="144" applyNumberFormat="1" applyBorder="1" applyAlignment="1" applyProtection="1"/>
    <xf numFmtId="49" fontId="13" fillId="0" borderId="0" xfId="145" applyNumberFormat="1" applyFont="1" applyBorder="1" applyProtection="1">
      <alignment horizontal="right"/>
    </xf>
    <xf numFmtId="49" fontId="14" fillId="0" borderId="16" xfId="114" applyNumberFormat="1" applyFont="1" applyProtection="1">
      <alignment horizontal="center" vertical="center" wrapText="1"/>
    </xf>
    <xf numFmtId="49" fontId="3" fillId="0" borderId="28" xfId="113" applyNumberFormat="1" applyBorder="1" applyAlignment="1" applyProtection="1">
      <alignment horizontal="center" vertical="center" wrapText="1"/>
    </xf>
    <xf numFmtId="49" fontId="14" fillId="0" borderId="28" xfId="113" applyNumberFormat="1" applyFont="1" applyBorder="1" applyAlignment="1" applyProtection="1">
      <alignment horizontal="center" vertical="center" wrapText="1"/>
    </xf>
    <xf numFmtId="49" fontId="3" fillId="0" borderId="16" xfId="113" applyNumberFormat="1" applyAlignment="1" applyProtection="1">
      <alignment horizontal="center" vertical="center" wrapText="1"/>
    </xf>
    <xf numFmtId="49" fontId="14" fillId="0" borderId="14" xfId="114" applyNumberFormat="1" applyFont="1" applyBorder="1" applyProtection="1">
      <alignment horizontal="center" vertical="center" wrapText="1"/>
    </xf>
    <xf numFmtId="49" fontId="3" fillId="0" borderId="59" xfId="139" applyNumberFormat="1" applyBorder="1" applyProtection="1">
      <alignment horizontal="center" vertical="center" wrapText="1"/>
    </xf>
    <xf numFmtId="4" fontId="3" fillId="0" borderId="14" xfId="141" applyNumberFormat="1" applyBorder="1" applyProtection="1">
      <alignment horizontal="right"/>
    </xf>
    <xf numFmtId="49" fontId="14" fillId="0" borderId="16" xfId="114" applyNumberFormat="1" applyFont="1" applyBorder="1" applyProtection="1">
      <alignment horizontal="center" vertical="center" wrapText="1"/>
    </xf>
    <xf numFmtId="49" fontId="3" fillId="0" borderId="16" xfId="113" applyNumberFormat="1" applyBorder="1" applyAlignment="1" applyProtection="1">
      <alignment horizontal="center" vertical="center" wrapText="1"/>
    </xf>
    <xf numFmtId="49" fontId="3" fillId="0" borderId="28" xfId="114" applyNumberFormat="1" applyBorder="1" applyProtection="1">
      <alignment horizontal="center" vertical="center" wrapText="1"/>
    </xf>
    <xf numFmtId="49" fontId="3" fillId="0" borderId="28" xfId="139" applyNumberFormat="1" applyBorder="1" applyProtection="1">
      <alignment horizontal="center" vertical="center" wrapText="1"/>
    </xf>
    <xf numFmtId="49" fontId="14" fillId="0" borderId="28" xfId="139" applyNumberFormat="1" applyFont="1" applyBorder="1" applyProtection="1">
      <alignment horizontal="center" vertical="center" wrapText="1"/>
    </xf>
    <xf numFmtId="49" fontId="3" fillId="0" borderId="60" xfId="114" applyNumberFormat="1" applyBorder="1" applyProtection="1">
      <alignment horizontal="center" vertical="center" wrapText="1"/>
    </xf>
    <xf numFmtId="49" fontId="16" fillId="4" borderId="23" xfId="119" applyNumberFormat="1" applyFont="1" applyFill="1" applyBorder="1" applyAlignment="1" applyProtection="1">
      <alignment horizontal="center" wrapText="1"/>
    </xf>
    <xf numFmtId="49" fontId="16" fillId="4" borderId="16" xfId="127" applyNumberFormat="1" applyFont="1" applyFill="1" applyBorder="1" applyAlignment="1" applyProtection="1">
      <alignment horizontal="center"/>
    </xf>
    <xf numFmtId="4" fontId="3" fillId="0" borderId="46" xfId="166" applyNumberFormat="1" applyBorder="1" applyProtection="1">
      <alignment horizontal="right"/>
    </xf>
    <xf numFmtId="49" fontId="3" fillId="0" borderId="55" xfId="161" applyNumberFormat="1" applyBorder="1" applyProtection="1">
      <alignment horizontal="center"/>
    </xf>
    <xf numFmtId="49" fontId="3" fillId="0" borderId="16" xfId="114" applyNumberFormat="1" applyBorder="1" applyProtection="1">
      <alignment horizontal="center" vertical="center" wrapText="1"/>
    </xf>
    <xf numFmtId="49" fontId="3" fillId="0" borderId="14" xfId="114" applyNumberFormat="1" applyBorder="1" applyProtection="1">
      <alignment horizontal="center" vertical="center" wrapText="1"/>
    </xf>
    <xf numFmtId="49" fontId="3" fillId="0" borderId="29" xfId="139" applyNumberFormat="1" applyBorder="1" applyProtection="1">
      <alignment horizontal="center" vertical="center" wrapText="1"/>
    </xf>
    <xf numFmtId="49" fontId="14" fillId="0" borderId="29" xfId="139" applyNumberFormat="1" applyFont="1" applyBorder="1" applyProtection="1">
      <alignment horizontal="center" vertical="center" wrapText="1"/>
    </xf>
    <xf numFmtId="0" fontId="3" fillId="0" borderId="0" xfId="168" applyNumberFormat="1" applyBorder="1" applyProtection="1">
      <alignment horizontal="left"/>
    </xf>
    <xf numFmtId="49" fontId="3" fillId="0" borderId="0" xfId="183" applyNumberFormat="1" applyBorder="1" applyProtection="1"/>
    <xf numFmtId="0" fontId="2" fillId="0" borderId="0" xfId="15" applyNumberFormat="1" applyBorder="1" applyProtection="1"/>
    <xf numFmtId="49" fontId="3" fillId="0" borderId="61" xfId="113" applyNumberFormat="1" applyBorder="1" applyAlignment="1" applyProtection="1">
      <alignment horizontal="center" vertical="center" wrapText="1"/>
    </xf>
    <xf numFmtId="49" fontId="3" fillId="0" borderId="61" xfId="114" applyNumberFormat="1" applyBorder="1" applyProtection="1">
      <alignment horizontal="center" vertical="center" wrapText="1"/>
    </xf>
    <xf numFmtId="49" fontId="14" fillId="0" borderId="61" xfId="114" applyNumberFormat="1" applyFont="1" applyBorder="1" applyProtection="1">
      <alignment horizontal="center" vertical="center" wrapText="1"/>
    </xf>
    <xf numFmtId="4" fontId="3" fillId="0" borderId="13" xfId="141" applyNumberFormat="1" applyBorder="1" applyProtection="1">
      <alignment horizontal="right"/>
    </xf>
    <xf numFmtId="4" fontId="3" fillId="4" borderId="61" xfId="141" applyNumberFormat="1" applyFill="1" applyBorder="1" applyProtection="1">
      <alignment horizontal="right"/>
    </xf>
    <xf numFmtId="4" fontId="3" fillId="4" borderId="62" xfId="141" applyNumberFormat="1" applyFill="1" applyBorder="1" applyProtection="1">
      <alignment horizontal="right"/>
    </xf>
    <xf numFmtId="49" fontId="16" fillId="4" borderId="30" xfId="126" applyNumberFormat="1" applyFont="1" applyFill="1" applyBorder="1" applyAlignment="1" applyProtection="1">
      <alignment horizontal="center"/>
    </xf>
    <xf numFmtId="4" fontId="3" fillId="0" borderId="64" xfId="141" applyNumberFormat="1" applyBorder="1" applyProtection="1">
      <alignment horizontal="right"/>
    </xf>
    <xf numFmtId="4" fontId="16" fillId="4" borderId="16" xfId="130" applyNumberFormat="1" applyFont="1" applyFill="1" applyBorder="1" applyAlignment="1" applyProtection="1">
      <alignment horizontal="right"/>
    </xf>
    <xf numFmtId="0" fontId="17" fillId="4" borderId="30" xfId="24" applyNumberFormat="1" applyFont="1" applyFill="1" applyBorder="1" applyAlignment="1" applyProtection="1"/>
    <xf numFmtId="4" fontId="16" fillId="4" borderId="7" xfId="179" applyNumberFormat="1" applyFont="1" applyFill="1" applyBorder="1" applyAlignment="1" applyProtection="1">
      <alignment horizontal="right"/>
    </xf>
    <xf numFmtId="4" fontId="16" fillId="4" borderId="5" xfId="130" applyNumberFormat="1" applyFont="1" applyFill="1" applyBorder="1" applyAlignment="1" applyProtection="1">
      <alignment horizontal="right"/>
    </xf>
    <xf numFmtId="49" fontId="3" fillId="0" borderId="66" xfId="114" applyNumberFormat="1" applyBorder="1" applyProtection="1">
      <alignment horizontal="center" vertical="center" wrapText="1"/>
    </xf>
    <xf numFmtId="49" fontId="3" fillId="0" borderId="66" xfId="139" applyNumberFormat="1" applyBorder="1" applyProtection="1">
      <alignment horizontal="center" vertical="center" wrapText="1"/>
    </xf>
    <xf numFmtId="49" fontId="14" fillId="0" borderId="66" xfId="139" applyNumberFormat="1" applyFont="1" applyBorder="1" applyProtection="1">
      <alignment horizontal="center" vertical="center" wrapText="1"/>
    </xf>
    <xf numFmtId="0" fontId="18" fillId="4" borderId="46" xfId="170" applyNumberFormat="1" applyFont="1" applyFill="1" applyBorder="1" applyAlignment="1" applyProtection="1">
      <alignment horizontal="left" wrapText="1"/>
    </xf>
    <xf numFmtId="0" fontId="16" fillId="4" borderId="48" xfId="174" applyNumberFormat="1" applyFont="1" applyFill="1" applyBorder="1" applyProtection="1">
      <alignment horizontal="center" wrapText="1"/>
    </xf>
    <xf numFmtId="49" fontId="16" fillId="4" borderId="49" xfId="177" applyNumberFormat="1" applyFont="1" applyFill="1" applyBorder="1" applyAlignment="1" applyProtection="1">
      <alignment horizontal="center" wrapText="1"/>
    </xf>
    <xf numFmtId="0" fontId="0" fillId="4" borderId="27" xfId="0" applyFill="1" applyBorder="1" applyProtection="1">
      <protection locked="0"/>
    </xf>
    <xf numFmtId="0" fontId="0" fillId="4" borderId="0" xfId="0" applyFill="1" applyBorder="1" applyProtection="1">
      <protection locked="0"/>
    </xf>
    <xf numFmtId="4" fontId="3" fillId="4" borderId="69" xfId="141" applyNumberFormat="1" applyFill="1" applyBorder="1" applyProtection="1">
      <alignment horizontal="right"/>
    </xf>
    <xf numFmtId="49" fontId="19" fillId="0" borderId="5" xfId="26" applyNumberFormat="1" applyFont="1" applyBorder="1" applyAlignment="1" applyProtection="1">
      <alignment horizontal="center" shrinkToFit="1"/>
    </xf>
    <xf numFmtId="4" fontId="16" fillId="4" borderId="8" xfId="130" applyNumberFormat="1" applyFont="1" applyFill="1" applyBorder="1" applyAlignment="1" applyProtection="1">
      <alignment horizontal="right"/>
    </xf>
    <xf numFmtId="0" fontId="16" fillId="4" borderId="0" xfId="173" applyNumberFormat="1" applyFont="1" applyFill="1" applyBorder="1" applyAlignment="1" applyProtection="1"/>
    <xf numFmtId="0" fontId="0" fillId="4" borderId="47" xfId="0" applyFill="1" applyBorder="1" applyProtection="1">
      <protection locked="0"/>
    </xf>
    <xf numFmtId="4" fontId="16" fillId="4" borderId="71" xfId="130" applyNumberFormat="1" applyFont="1" applyFill="1" applyBorder="1" applyAlignment="1" applyProtection="1">
      <alignment horizontal="right"/>
    </xf>
    <xf numFmtId="49" fontId="16" fillId="4" borderId="2" xfId="125" applyNumberFormat="1" applyFont="1" applyFill="1" applyBorder="1" applyAlignment="1" applyProtection="1">
      <alignment horizontal="center"/>
    </xf>
    <xf numFmtId="49" fontId="16" fillId="4" borderId="25" xfId="120" applyNumberFormat="1" applyFont="1" applyFill="1" applyBorder="1" applyProtection="1">
      <alignment horizontal="center" wrapText="1"/>
    </xf>
    <xf numFmtId="49" fontId="16" fillId="4" borderId="28" xfId="126" applyNumberFormat="1" applyFont="1" applyFill="1" applyBorder="1" applyAlignment="1" applyProtection="1">
      <alignment horizontal="center"/>
    </xf>
    <xf numFmtId="49" fontId="16" fillId="4" borderId="11" xfId="16" applyNumberFormat="1" applyFont="1" applyFill="1" applyBorder="1" applyAlignment="1" applyProtection="1">
      <alignment horizontal="center" wrapText="1"/>
    </xf>
    <xf numFmtId="49" fontId="16" fillId="4" borderId="1" xfId="19" applyNumberFormat="1" applyFont="1" applyFill="1" applyBorder="1" applyProtection="1">
      <alignment horizontal="center"/>
    </xf>
    <xf numFmtId="0" fontId="16" fillId="4" borderId="5" xfId="115" applyNumberFormat="1" applyFont="1" applyFill="1" applyBorder="1" applyAlignment="1" applyProtection="1">
      <alignment horizontal="left" wrapText="1" indent="2"/>
    </xf>
    <xf numFmtId="49" fontId="16" fillId="4" borderId="11" xfId="17" applyNumberFormat="1" applyFont="1" applyFill="1" applyBorder="1" applyProtection="1">
      <alignment horizontal="center"/>
    </xf>
    <xf numFmtId="4" fontId="16" fillId="4" borderId="1" xfId="179" applyNumberFormat="1" applyFont="1" applyFill="1" applyBorder="1" applyAlignment="1" applyProtection="1">
      <alignment horizontal="right"/>
    </xf>
    <xf numFmtId="0" fontId="1" fillId="4" borderId="28" xfId="24" applyNumberFormat="1" applyFont="1" applyFill="1" applyBorder="1" applyAlignment="1" applyProtection="1"/>
    <xf numFmtId="49" fontId="16" fillId="4" borderId="67" xfId="17" applyNumberFormat="1" applyFont="1" applyFill="1" applyBorder="1" applyProtection="1">
      <alignment horizontal="center"/>
    </xf>
    <xf numFmtId="49" fontId="16" fillId="4" borderId="68" xfId="19" applyNumberFormat="1" applyFont="1" applyFill="1" applyBorder="1" applyProtection="1">
      <alignment horizontal="center"/>
    </xf>
    <xf numFmtId="49" fontId="19" fillId="0" borderId="31" xfId="26" applyNumberFormat="1" applyFont="1" applyBorder="1" applyAlignment="1" applyProtection="1">
      <alignment horizontal="center" shrinkToFit="1"/>
    </xf>
    <xf numFmtId="0" fontId="16" fillId="4" borderId="4" xfId="11" applyNumberFormat="1" applyFont="1" applyFill="1" applyBorder="1" applyProtection="1">
      <alignment horizontal="left" wrapText="1"/>
    </xf>
    <xf numFmtId="0" fontId="16" fillId="4" borderId="3" xfId="10" applyNumberFormat="1" applyFont="1" applyFill="1" applyBorder="1" applyProtection="1">
      <alignment horizontal="left" wrapText="1" indent="1"/>
    </xf>
    <xf numFmtId="0" fontId="16" fillId="4" borderId="4" xfId="12" applyNumberFormat="1" applyFont="1" applyFill="1" applyBorder="1" applyAlignment="1" applyProtection="1">
      <alignment horizontal="left" wrapText="1" indent="2"/>
    </xf>
    <xf numFmtId="0" fontId="16" fillId="4" borderId="17" xfId="168" applyNumberFormat="1" applyFont="1" applyFill="1" applyBorder="1" applyAlignment="1" applyProtection="1">
      <alignment horizontal="left" wrapText="1"/>
    </xf>
    <xf numFmtId="0" fontId="19" fillId="0" borderId="3" xfId="154" applyNumberFormat="1" applyFont="1" applyBorder="1" applyAlignment="1" applyProtection="1">
      <alignment horizontal="left" wrapText="1"/>
    </xf>
    <xf numFmtId="0" fontId="19" fillId="0" borderId="24" xfId="9" applyNumberFormat="1" applyFont="1" applyBorder="1" applyAlignment="1" applyProtection="1">
      <alignment horizontal="center" vertical="center" shrinkToFit="1"/>
    </xf>
    <xf numFmtId="49" fontId="19" fillId="0" borderId="16" xfId="13" applyNumberFormat="1" applyFont="1" applyBorder="1" applyAlignment="1" applyProtection="1">
      <alignment horizontal="center" vertical="center"/>
    </xf>
    <xf numFmtId="0" fontId="20" fillId="0" borderId="5" xfId="22" applyNumberFormat="1" applyFont="1" applyBorder="1" applyAlignment="1" applyProtection="1">
      <alignment wrapText="1"/>
    </xf>
    <xf numFmtId="0" fontId="19" fillId="0" borderId="11" xfId="9" applyNumberFormat="1" applyFont="1" applyBorder="1" applyAlignment="1" applyProtection="1">
      <alignment horizontal="center" vertical="center" shrinkToFit="1"/>
    </xf>
    <xf numFmtId="49" fontId="19" fillId="0" borderId="72" xfId="13" applyNumberFormat="1" applyFont="1" applyBorder="1" applyAlignment="1" applyProtection="1">
      <alignment horizontal="center" vertical="center"/>
    </xf>
    <xf numFmtId="0" fontId="18" fillId="4" borderId="0" xfId="115" applyNumberFormat="1" applyFont="1" applyFill="1" applyBorder="1" applyAlignment="1" applyProtection="1">
      <alignment horizontal="left" wrapText="1" indent="2"/>
    </xf>
    <xf numFmtId="49" fontId="16" fillId="4" borderId="0" xfId="121" applyNumberFormat="1" applyFont="1" applyFill="1" applyBorder="1" applyAlignment="1" applyProtection="1">
      <alignment horizontal="center"/>
    </xf>
    <xf numFmtId="49" fontId="16" fillId="4" borderId="0" xfId="127" applyNumberFormat="1" applyFont="1" applyFill="1" applyBorder="1" applyAlignment="1" applyProtection="1">
      <alignment horizontal="center"/>
    </xf>
    <xf numFmtId="4" fontId="16" fillId="4" borderId="0" xfId="130" applyNumberFormat="1" applyFont="1" applyFill="1" applyBorder="1" applyAlignment="1" applyProtection="1">
      <alignment horizontal="right"/>
    </xf>
    <xf numFmtId="0" fontId="3" fillId="0" borderId="0" xfId="124" applyNumberFormat="1" applyBorder="1" applyProtection="1">
      <alignment horizontal="left"/>
    </xf>
    <xf numFmtId="49" fontId="3" fillId="0" borderId="0" xfId="133" applyNumberFormat="1" applyBorder="1" applyProtection="1"/>
    <xf numFmtId="0" fontId="19" fillId="0" borderId="0" xfId="109" applyNumberFormat="1" applyFont="1" applyAlignment="1" applyProtection="1">
      <alignment horizontal="left"/>
    </xf>
    <xf numFmtId="0" fontId="19" fillId="0" borderId="70" xfId="154" applyNumberFormat="1" applyFont="1" applyBorder="1" applyAlignment="1" applyProtection="1">
      <alignment horizontal="left" wrapText="1"/>
    </xf>
    <xf numFmtId="0" fontId="19" fillId="4" borderId="23" xfId="157" applyNumberFormat="1" applyFont="1" applyFill="1" applyBorder="1" applyAlignment="1" applyProtection="1">
      <alignment horizontal="center" shrinkToFit="1"/>
    </xf>
    <xf numFmtId="49" fontId="19" fillId="4" borderId="2" xfId="123" applyNumberFormat="1" applyFont="1" applyFill="1" applyBorder="1" applyAlignment="1" applyProtection="1">
      <alignment horizontal="center"/>
    </xf>
    <xf numFmtId="4" fontId="19" fillId="4" borderId="2" xfId="132" applyNumberFormat="1" applyFont="1" applyFill="1" applyBorder="1" applyAlignment="1" applyProtection="1">
      <alignment horizontal="right" shrinkToFit="1"/>
    </xf>
    <xf numFmtId="0" fontId="19" fillId="4" borderId="25" xfId="158" applyNumberFormat="1" applyFont="1" applyFill="1" applyBorder="1" applyAlignment="1" applyProtection="1">
      <alignment horizontal="center" shrinkToFit="1"/>
    </xf>
    <xf numFmtId="49" fontId="19" fillId="4" borderId="28" xfId="124" applyNumberFormat="1" applyFont="1" applyFill="1" applyBorder="1" applyAlignment="1" applyProtection="1">
      <alignment horizontal="center"/>
    </xf>
    <xf numFmtId="164" fontId="19" fillId="4" borderId="28" xfId="166" applyNumberFormat="1" applyFont="1" applyFill="1" applyBorder="1" applyAlignment="1" applyProtection="1">
      <alignment horizontal="right" shrinkToFit="1"/>
    </xf>
    <xf numFmtId="49" fontId="19" fillId="4" borderId="11" xfId="159" applyNumberFormat="1" applyFont="1" applyFill="1" applyBorder="1" applyAlignment="1" applyProtection="1">
      <alignment horizontal="center" wrapText="1"/>
    </xf>
    <xf numFmtId="49" fontId="19" fillId="4" borderId="1" xfId="163" applyNumberFormat="1" applyFont="1" applyFill="1" applyBorder="1" applyAlignment="1" applyProtection="1">
      <alignment horizontal="center" wrapText="1"/>
    </xf>
    <xf numFmtId="4" fontId="19" fillId="4" borderId="1" xfId="167" applyNumberFormat="1" applyFont="1" applyFill="1" applyBorder="1" applyAlignment="1" applyProtection="1">
      <alignment horizontal="right" wrapText="1"/>
    </xf>
    <xf numFmtId="4" fontId="16" fillId="4" borderId="7" xfId="130" applyNumberFormat="1" applyFont="1" applyFill="1" applyBorder="1" applyAlignment="1" applyProtection="1">
      <alignment horizontal="right"/>
    </xf>
    <xf numFmtId="0" fontId="25" fillId="4" borderId="0" xfId="0" applyFont="1" applyFill="1" applyBorder="1" applyProtection="1">
      <protection locked="0"/>
    </xf>
    <xf numFmtId="4" fontId="16" fillId="0" borderId="1" xfId="179" applyNumberFormat="1" applyFont="1" applyBorder="1" applyAlignment="1" applyProtection="1">
      <alignment horizontal="right"/>
    </xf>
    <xf numFmtId="0" fontId="19" fillId="0" borderId="5" xfId="154" applyNumberFormat="1" applyFont="1" applyBorder="1" applyAlignment="1" applyProtection="1">
      <alignment horizontal="left" wrapText="1"/>
    </xf>
    <xf numFmtId="0" fontId="23" fillId="0" borderId="5" xfId="0" applyFont="1" applyBorder="1" applyAlignment="1">
      <alignment wrapText="1"/>
    </xf>
    <xf numFmtId="4" fontId="0" fillId="0" borderId="0" xfId="0" applyNumberFormat="1" applyProtection="1">
      <protection locked="0"/>
    </xf>
    <xf numFmtId="4" fontId="0" fillId="0" borderId="0" xfId="0" applyNumberFormat="1" applyBorder="1" applyProtection="1">
      <protection locked="0"/>
    </xf>
    <xf numFmtId="49" fontId="3" fillId="0" borderId="28" xfId="136" applyNumberFormat="1" applyFont="1" applyBorder="1" applyProtection="1">
      <alignment horizontal="center"/>
    </xf>
    <xf numFmtId="4" fontId="3" fillId="0" borderId="5" xfId="141" applyNumberFormat="1" applyFont="1" applyBorder="1" applyProtection="1">
      <alignment horizontal="right"/>
    </xf>
    <xf numFmtId="4" fontId="3" fillId="4" borderId="16" xfId="130" applyNumberFormat="1" applyFont="1" applyFill="1" applyBorder="1" applyAlignment="1" applyProtection="1">
      <alignment horizontal="right"/>
    </xf>
    <xf numFmtId="4" fontId="3" fillId="0" borderId="16" xfId="141" applyNumberFormat="1" applyFont="1" applyBorder="1" applyProtection="1">
      <alignment horizontal="right"/>
    </xf>
    <xf numFmtId="4" fontId="3" fillId="0" borderId="16" xfId="130" applyNumberFormat="1" applyFont="1" applyFill="1" applyBorder="1" applyAlignment="1" applyProtection="1">
      <alignment horizontal="right"/>
    </xf>
    <xf numFmtId="0" fontId="27" fillId="0" borderId="0" xfId="0" applyFont="1" applyBorder="1" applyProtection="1">
      <protection locked="0"/>
    </xf>
    <xf numFmtId="4" fontId="3" fillId="3" borderId="16" xfId="130" applyNumberFormat="1" applyFont="1" applyBorder="1" applyAlignment="1" applyProtection="1">
      <alignment horizontal="right"/>
    </xf>
    <xf numFmtId="0" fontId="27" fillId="0" borderId="6" xfId="0" applyFont="1" applyBorder="1" applyProtection="1">
      <protection locked="0"/>
    </xf>
    <xf numFmtId="0" fontId="27" fillId="0" borderId="36" xfId="0" applyFont="1" applyBorder="1" applyProtection="1">
      <protection locked="0"/>
    </xf>
    <xf numFmtId="4" fontId="3" fillId="0" borderId="31" xfId="141" applyNumberFormat="1" applyFont="1" applyBorder="1" applyProtection="1">
      <alignment horizontal="right"/>
    </xf>
    <xf numFmtId="0" fontId="0" fillId="4" borderId="0" xfId="0" applyFill="1" applyBorder="1" applyAlignment="1" applyProtection="1">
      <alignment horizontal="right"/>
      <protection locked="0"/>
    </xf>
    <xf numFmtId="49" fontId="16" fillId="4" borderId="30" xfId="127" applyNumberFormat="1" applyFont="1" applyFill="1" applyBorder="1" applyAlignment="1" applyProtection="1">
      <alignment horizontal="right"/>
    </xf>
    <xf numFmtId="0" fontId="19" fillId="4" borderId="64" xfId="112" applyNumberFormat="1" applyFont="1" applyFill="1" applyBorder="1" applyAlignment="1" applyProtection="1">
      <alignment horizontal="left" wrapText="1"/>
    </xf>
    <xf numFmtId="0" fontId="19" fillId="4" borderId="64" xfId="154" applyNumberFormat="1" applyFont="1" applyFill="1" applyBorder="1" applyAlignment="1" applyProtection="1">
      <alignment horizontal="left" wrapText="1"/>
    </xf>
    <xf numFmtId="0" fontId="19" fillId="0" borderId="64" xfId="154" applyNumberFormat="1" applyFont="1" applyBorder="1" applyAlignment="1" applyProtection="1">
      <alignment horizontal="left" wrapText="1"/>
    </xf>
    <xf numFmtId="0" fontId="26" fillId="0" borderId="75" xfId="121" applyNumberFormat="1" applyFont="1" applyBorder="1" applyAlignment="1" applyProtection="1">
      <alignment vertical="top" wrapText="1"/>
    </xf>
    <xf numFmtId="0" fontId="26" fillId="0" borderId="75" xfId="121" applyNumberFormat="1" applyFont="1" applyBorder="1" applyAlignment="1" applyProtection="1">
      <alignment horizontal="left" vertical="top" wrapText="1"/>
    </xf>
    <xf numFmtId="0" fontId="19" fillId="0" borderId="75" xfId="121" applyNumberFormat="1" applyFont="1" applyBorder="1" applyAlignment="1" applyProtection="1">
      <alignment vertical="top" wrapText="1"/>
    </xf>
    <xf numFmtId="0" fontId="26" fillId="4" borderId="64" xfId="154" applyNumberFormat="1" applyFont="1" applyFill="1" applyBorder="1" applyAlignment="1" applyProtection="1">
      <alignment horizontal="left" wrapText="1"/>
    </xf>
    <xf numFmtId="0" fontId="16" fillId="4" borderId="64" xfId="115" applyNumberFormat="1" applyFont="1" applyFill="1" applyBorder="1" applyAlignment="1" applyProtection="1">
      <alignment wrapText="1"/>
    </xf>
    <xf numFmtId="0" fontId="19" fillId="0" borderId="75" xfId="121" applyNumberFormat="1" applyFont="1" applyBorder="1" applyAlignment="1" applyProtection="1">
      <alignment horizontal="left" wrapText="1"/>
    </xf>
    <xf numFmtId="0" fontId="19" fillId="0" borderId="64" xfId="121" applyNumberFormat="1" applyFont="1" applyBorder="1" applyAlignment="1" applyProtection="1">
      <alignment vertical="top" wrapText="1"/>
    </xf>
    <xf numFmtId="0" fontId="16" fillId="4" borderId="64" xfId="115" applyNumberFormat="1" applyFont="1" applyFill="1" applyBorder="1" applyAlignment="1" applyProtection="1">
      <alignment vertical="top" wrapText="1"/>
    </xf>
    <xf numFmtId="0" fontId="26" fillId="0" borderId="64" xfId="121" applyNumberFormat="1" applyFont="1" applyBorder="1" applyAlignment="1" applyProtection="1">
      <alignment vertical="top" wrapText="1"/>
    </xf>
    <xf numFmtId="0" fontId="16" fillId="0" borderId="64" xfId="121" applyNumberFormat="1" applyFont="1" applyBorder="1" applyAlignment="1" applyProtection="1">
      <alignment vertical="top" wrapText="1"/>
    </xf>
    <xf numFmtId="0" fontId="23" fillId="0" borderId="64" xfId="0" applyFont="1" applyBorder="1"/>
    <xf numFmtId="0" fontId="16" fillId="4" borderId="64" xfId="115" applyNumberFormat="1" applyFont="1" applyFill="1" applyBorder="1" applyAlignment="1" applyProtection="1">
      <alignment horizontal="left" vertical="top" wrapText="1" indent="2"/>
    </xf>
    <xf numFmtId="0" fontId="23" fillId="0" borderId="64" xfId="0" applyFont="1" applyBorder="1" applyAlignment="1">
      <alignment vertical="top" wrapText="1"/>
    </xf>
    <xf numFmtId="0" fontId="23" fillId="0" borderId="64" xfId="0" applyFont="1" applyBorder="1" applyAlignment="1">
      <alignment vertical="top"/>
    </xf>
    <xf numFmtId="0" fontId="16" fillId="0" borderId="75" xfId="121" applyNumberFormat="1" applyFont="1" applyBorder="1" applyAlignment="1" applyProtection="1">
      <alignment vertical="top" wrapText="1"/>
    </xf>
    <xf numFmtId="0" fontId="23" fillId="0" borderId="76" xfId="0" applyFont="1" applyBorder="1" applyAlignment="1">
      <alignment wrapText="1"/>
    </xf>
    <xf numFmtId="0" fontId="16" fillId="4" borderId="64" xfId="154" applyNumberFormat="1" applyFont="1" applyFill="1" applyBorder="1" applyAlignment="1" applyProtection="1">
      <alignment horizontal="left" wrapText="1"/>
    </xf>
    <xf numFmtId="0" fontId="16" fillId="4" borderId="64" xfId="115" applyNumberFormat="1" applyFont="1" applyFill="1" applyBorder="1" applyAlignment="1" applyProtection="1">
      <alignment horizontal="left" wrapText="1" indent="2"/>
    </xf>
    <xf numFmtId="0" fontId="16" fillId="0" borderId="76" xfId="121" applyNumberFormat="1" applyFont="1" applyBorder="1" applyAlignment="1" applyProtection="1">
      <alignment vertical="top" wrapText="1"/>
    </xf>
    <xf numFmtId="0" fontId="3" fillId="0" borderId="76" xfId="121" applyFont="1" applyBorder="1" applyAlignment="1">
      <alignment vertical="top" wrapText="1"/>
    </xf>
    <xf numFmtId="0" fontId="19" fillId="4" borderId="78" xfId="113" applyNumberFormat="1" applyFont="1" applyFill="1" applyBorder="1" applyAlignment="1" applyProtection="1">
      <alignment horizontal="left" wrapText="1"/>
    </xf>
    <xf numFmtId="0" fontId="19" fillId="4" borderId="77" xfId="154" applyNumberFormat="1" applyFont="1" applyFill="1" applyBorder="1" applyAlignment="1" applyProtection="1">
      <alignment horizontal="left" wrapText="1"/>
    </xf>
    <xf numFmtId="4" fontId="16" fillId="0" borderId="2" xfId="180" applyNumberFormat="1" applyFont="1" applyBorder="1" applyAlignment="1" applyProtection="1">
      <alignment horizontal="right"/>
    </xf>
    <xf numFmtId="0" fontId="28" fillId="4" borderId="5" xfId="115" applyNumberFormat="1" applyFont="1" applyFill="1" applyBorder="1" applyAlignment="1" applyProtection="1">
      <alignment horizontal="left" wrapText="1" indent="2"/>
    </xf>
    <xf numFmtId="49" fontId="28" fillId="4" borderId="24" xfId="121" applyNumberFormat="1" applyFont="1" applyFill="1" applyBorder="1" applyAlignment="1" applyProtection="1">
      <alignment horizontal="center"/>
    </xf>
    <xf numFmtId="49" fontId="28" fillId="4" borderId="16" xfId="127" applyNumberFormat="1" applyFont="1" applyFill="1" applyBorder="1" applyAlignment="1" applyProtection="1">
      <alignment horizontal="center"/>
    </xf>
    <xf numFmtId="4" fontId="28" fillId="4" borderId="16" xfId="130" applyNumberFormat="1" applyFont="1" applyFill="1" applyBorder="1" applyAlignment="1" applyProtection="1">
      <alignment horizontal="right"/>
    </xf>
    <xf numFmtId="49" fontId="28" fillId="4" borderId="26" xfId="121" applyNumberFormat="1" applyFont="1" applyFill="1" applyBorder="1" applyAlignment="1" applyProtection="1">
      <alignment horizontal="center"/>
    </xf>
    <xf numFmtId="49" fontId="28" fillId="4" borderId="29" xfId="127" applyNumberFormat="1" applyFont="1" applyFill="1" applyBorder="1" applyAlignment="1" applyProtection="1">
      <alignment horizontal="center"/>
    </xf>
    <xf numFmtId="4" fontId="28" fillId="4" borderId="29" xfId="130" applyNumberFormat="1" applyFont="1" applyFill="1" applyBorder="1" applyAlignment="1" applyProtection="1">
      <alignment horizontal="right"/>
    </xf>
    <xf numFmtId="4" fontId="16" fillId="4" borderId="2" xfId="130" applyNumberFormat="1" applyFont="1" applyFill="1" applyBorder="1" applyAlignment="1" applyProtection="1">
      <alignment horizontal="right"/>
    </xf>
    <xf numFmtId="4" fontId="3" fillId="4" borderId="63" xfId="141" applyNumberFormat="1" applyFill="1" applyBorder="1" applyProtection="1">
      <alignment horizontal="right"/>
    </xf>
    <xf numFmtId="4" fontId="16" fillId="4" borderId="80" xfId="179" applyNumberFormat="1" applyFont="1" applyFill="1" applyBorder="1" applyAlignment="1" applyProtection="1">
      <alignment horizontal="right"/>
    </xf>
    <xf numFmtId="4" fontId="3" fillId="4" borderId="66" xfId="141" applyNumberFormat="1" applyFill="1" applyBorder="1" applyProtection="1">
      <alignment horizontal="right"/>
    </xf>
    <xf numFmtId="4" fontId="3" fillId="4" borderId="81" xfId="141" applyNumberFormat="1" applyFill="1" applyBorder="1" applyProtection="1">
      <alignment horizontal="right"/>
    </xf>
    <xf numFmtId="4" fontId="16" fillId="4" borderId="75" xfId="179" applyNumberFormat="1" applyFont="1" applyFill="1" applyBorder="1" applyAlignment="1" applyProtection="1">
      <alignment horizontal="right"/>
    </xf>
    <xf numFmtId="4" fontId="16" fillId="4" borderId="82" xfId="179" applyNumberFormat="1" applyFont="1" applyFill="1" applyBorder="1" applyAlignment="1" applyProtection="1">
      <alignment horizontal="right"/>
    </xf>
    <xf numFmtId="49" fontId="16" fillId="4" borderId="83" xfId="126" applyNumberFormat="1" applyFont="1" applyFill="1" applyBorder="1" applyAlignment="1" applyProtection="1">
      <alignment horizontal="center"/>
    </xf>
    <xf numFmtId="49" fontId="16" fillId="4" borderId="84" xfId="126" applyNumberFormat="1" applyFont="1" applyFill="1" applyBorder="1" applyAlignment="1" applyProtection="1">
      <alignment horizontal="center"/>
    </xf>
    <xf numFmtId="4" fontId="3" fillId="4" borderId="2" xfId="179" applyNumberFormat="1" applyFont="1" applyFill="1" applyBorder="1" applyAlignment="1" applyProtection="1">
      <alignment horizontal="right"/>
    </xf>
    <xf numFmtId="0" fontId="27" fillId="4" borderId="27" xfId="0" applyFont="1" applyFill="1" applyBorder="1" applyAlignment="1" applyProtection="1">
      <alignment horizontal="right"/>
      <protection locked="0"/>
    </xf>
    <xf numFmtId="49" fontId="3" fillId="4" borderId="28" xfId="127" applyNumberFormat="1" applyFont="1" applyFill="1" applyBorder="1" applyAlignment="1" applyProtection="1">
      <alignment horizontal="right"/>
    </xf>
    <xf numFmtId="0" fontId="27" fillId="4" borderId="0" xfId="0" applyFont="1" applyFill="1" applyBorder="1" applyAlignment="1" applyProtection="1">
      <alignment horizontal="right"/>
      <protection locked="0"/>
    </xf>
    <xf numFmtId="4" fontId="3" fillId="4" borderId="1" xfId="130" applyNumberFormat="1" applyFont="1" applyFill="1" applyBorder="1" applyAlignment="1" applyProtection="1">
      <alignment horizontal="right"/>
    </xf>
    <xf numFmtId="4" fontId="29" fillId="4" borderId="16" xfId="122" applyNumberFormat="1" applyFont="1" applyFill="1" applyBorder="1" applyAlignment="1" applyProtection="1">
      <alignment horizontal="right" shrinkToFit="1"/>
    </xf>
    <xf numFmtId="0" fontId="24" fillId="4" borderId="0" xfId="0" applyFont="1" applyFill="1" applyBorder="1" applyAlignment="1" applyProtection="1">
      <alignment horizontal="right"/>
      <protection locked="0"/>
    </xf>
    <xf numFmtId="0" fontId="0" fillId="0" borderId="36" xfId="0" applyBorder="1" applyProtection="1">
      <protection locked="0"/>
    </xf>
    <xf numFmtId="4" fontId="16" fillId="0" borderId="68" xfId="179" applyNumberFormat="1" applyFont="1" applyBorder="1" applyAlignment="1" applyProtection="1">
      <alignment horizontal="right"/>
    </xf>
    <xf numFmtId="0" fontId="28" fillId="4" borderId="33" xfId="113" applyNumberFormat="1" applyFont="1" applyFill="1" applyBorder="1" applyAlignment="1" applyProtection="1">
      <alignment horizontal="left" wrapText="1"/>
    </xf>
    <xf numFmtId="0" fontId="28" fillId="4" borderId="9" xfId="114" applyNumberFormat="1" applyFont="1" applyFill="1" applyBorder="1" applyAlignment="1" applyProtection="1">
      <alignment horizontal="left" wrapText="1" indent="1"/>
    </xf>
    <xf numFmtId="49" fontId="28" fillId="4" borderId="85" xfId="119" applyNumberFormat="1" applyFont="1" applyFill="1" applyBorder="1" applyAlignment="1" applyProtection="1">
      <alignment horizontal="center" wrapText="1"/>
    </xf>
    <xf numFmtId="49" fontId="28" fillId="4" borderId="86" xfId="125" applyNumberFormat="1" applyFont="1" applyFill="1" applyBorder="1" applyAlignment="1" applyProtection="1">
      <alignment horizontal="center"/>
    </xf>
    <xf numFmtId="4" fontId="3" fillId="0" borderId="86" xfId="141" applyNumberFormat="1" applyFont="1" applyBorder="1" applyProtection="1">
      <alignment horizontal="right"/>
    </xf>
    <xf numFmtId="4" fontId="28" fillId="4" borderId="86" xfId="130" applyNumberFormat="1" applyFont="1" applyFill="1" applyBorder="1" applyAlignment="1" applyProtection="1">
      <alignment horizontal="right"/>
    </xf>
    <xf numFmtId="4" fontId="3" fillId="0" borderId="87" xfId="141" applyNumberFormat="1" applyFont="1" applyBorder="1" applyProtection="1">
      <alignment horizontal="right"/>
    </xf>
    <xf numFmtId="49" fontId="28" fillId="4" borderId="11" xfId="120" applyNumberFormat="1" applyFont="1" applyFill="1" applyBorder="1" applyProtection="1">
      <alignment horizontal="center" wrapText="1"/>
    </xf>
    <xf numFmtId="49" fontId="28" fillId="4" borderId="1" xfId="126" applyNumberFormat="1" applyFont="1" applyFill="1" applyBorder="1" applyAlignment="1" applyProtection="1">
      <alignment horizontal="center"/>
    </xf>
    <xf numFmtId="49" fontId="3" fillId="0" borderId="1" xfId="136" applyNumberFormat="1" applyFont="1" applyBorder="1" applyProtection="1">
      <alignment horizontal="center"/>
    </xf>
    <xf numFmtId="4" fontId="3" fillId="0" borderId="7" xfId="141" applyNumberFormat="1" applyFont="1" applyBorder="1" applyProtection="1">
      <alignment horizontal="right"/>
    </xf>
    <xf numFmtId="4" fontId="16" fillId="0" borderId="2" xfId="179" applyNumberFormat="1" applyFont="1" applyBorder="1" applyAlignment="1" applyProtection="1">
      <alignment horizontal="right"/>
    </xf>
    <xf numFmtId="4" fontId="29" fillId="4" borderId="0" xfId="122" applyNumberFormat="1" applyFont="1" applyFill="1" applyBorder="1" applyAlignment="1" applyProtection="1">
      <alignment horizontal="right" shrinkToFit="1"/>
    </xf>
    <xf numFmtId="4" fontId="3" fillId="4" borderId="5" xfId="130" applyNumberFormat="1" applyFont="1" applyFill="1" applyBorder="1" applyAlignment="1" applyProtection="1">
      <alignment horizontal="right"/>
    </xf>
    <xf numFmtId="0" fontId="26" fillId="4" borderId="76" xfId="154" applyNumberFormat="1" applyFont="1" applyFill="1" applyBorder="1" applyAlignment="1" applyProtection="1">
      <alignment horizontal="left" wrapText="1"/>
    </xf>
    <xf numFmtId="49" fontId="15" fillId="0" borderId="0" xfId="0" applyNumberFormat="1" applyFont="1" applyFill="1" applyAlignment="1">
      <alignment wrapText="1"/>
    </xf>
    <xf numFmtId="0" fontId="15" fillId="0" borderId="0" xfId="0" applyFont="1" applyAlignment="1">
      <alignment wrapText="1"/>
    </xf>
    <xf numFmtId="0" fontId="3" fillId="0" borderId="58" xfId="148" applyNumberFormat="1" applyBorder="1" applyProtection="1">
      <alignment horizontal="center"/>
    </xf>
    <xf numFmtId="0" fontId="3" fillId="0" borderId="59" xfId="148" applyNumberFormat="1" applyBorder="1" applyProtection="1">
      <alignment horizontal="center"/>
    </xf>
    <xf numFmtId="49" fontId="14" fillId="0" borderId="56" xfId="149" applyNumberFormat="1" applyFont="1" applyBorder="1" applyProtection="1">
      <alignment horizontal="center"/>
    </xf>
    <xf numFmtId="49" fontId="14" fillId="0" borderId="57" xfId="149" applyNumberFormat="1" applyFont="1" applyBorder="1" applyProtection="1">
      <alignment horizontal="center"/>
    </xf>
    <xf numFmtId="14" fontId="3" fillId="0" borderId="52" xfId="150" applyNumberFormat="1" applyBorder="1" applyProtection="1">
      <alignment horizontal="center"/>
    </xf>
    <xf numFmtId="14" fontId="3" fillId="0" borderId="46" xfId="150" applyNumberFormat="1" applyBorder="1" applyProtection="1">
      <alignment horizontal="center"/>
    </xf>
    <xf numFmtId="0" fontId="3" fillId="0" borderId="12" xfId="151" applyNumberFormat="1" applyBorder="1" applyProtection="1">
      <alignment horizontal="center"/>
    </xf>
    <xf numFmtId="0" fontId="3" fillId="0" borderId="55" xfId="151" applyNumberFormat="1" applyBorder="1" applyProtection="1">
      <alignment horizontal="center"/>
    </xf>
    <xf numFmtId="49" fontId="3" fillId="0" borderId="0" xfId="152" applyNumberFormat="1" applyFont="1" applyBorder="1" applyProtection="1">
      <alignment horizontal="center"/>
    </xf>
    <xf numFmtId="49" fontId="3" fillId="0" borderId="0" xfId="153" applyNumberFormat="1" applyFont="1" applyBorder="1" applyProtection="1">
      <alignment horizontal="center"/>
    </xf>
    <xf numFmtId="0" fontId="3" fillId="0" borderId="0" xfId="148" applyNumberFormat="1" applyBorder="1" applyProtection="1">
      <alignment horizontal="center"/>
    </xf>
    <xf numFmtId="49" fontId="2" fillId="0" borderId="0" xfId="149" applyNumberFormat="1" applyBorder="1" applyProtection="1">
      <alignment horizontal="center"/>
    </xf>
    <xf numFmtId="49" fontId="3" fillId="0" borderId="53" xfId="152" applyNumberFormat="1" applyFont="1" applyBorder="1" applyProtection="1">
      <alignment horizontal="center"/>
    </xf>
    <xf numFmtId="49" fontId="3" fillId="0" borderId="54" xfId="152" applyNumberFormat="1" applyFont="1" applyBorder="1" applyProtection="1">
      <alignment horizontal="center"/>
    </xf>
    <xf numFmtId="49" fontId="3" fillId="0" borderId="52" xfId="153" applyNumberFormat="1" applyFont="1" applyBorder="1" applyProtection="1">
      <alignment horizontal="center"/>
    </xf>
    <xf numFmtId="49" fontId="3" fillId="0" borderId="46" xfId="153" applyNumberFormat="1" applyFont="1" applyBorder="1" applyProtection="1">
      <alignment horizontal="center"/>
    </xf>
    <xf numFmtId="0" fontId="3" fillId="0" borderId="52" xfId="154" applyNumberFormat="1" applyBorder="1" applyProtection="1">
      <alignment horizontal="center"/>
    </xf>
    <xf numFmtId="0" fontId="3" fillId="0" borderId="46" xfId="154" applyNumberFormat="1" applyBorder="1" applyProtection="1">
      <alignment horizontal="center"/>
    </xf>
    <xf numFmtId="49" fontId="3" fillId="0" borderId="50" xfId="155" applyNumberFormat="1" applyBorder="1" applyProtection="1">
      <alignment horizontal="center"/>
    </xf>
    <xf numFmtId="49" fontId="3" fillId="0" borderId="51" xfId="155" applyNumberFormat="1" applyBorder="1" applyProtection="1">
      <alignment horizontal="center"/>
    </xf>
    <xf numFmtId="0" fontId="3" fillId="0" borderId="0" xfId="132" applyNumberFormat="1" applyFont="1" applyProtection="1">
      <alignment horizontal="left"/>
    </xf>
    <xf numFmtId="0" fontId="3" fillId="0" borderId="0" xfId="132" applyNumberFormat="1">
      <alignment horizontal="left"/>
    </xf>
    <xf numFmtId="0" fontId="9" fillId="0" borderId="0" xfId="120" applyNumberFormat="1" applyAlignment="1" applyProtection="1">
      <alignment horizontal="center" wrapText="1"/>
    </xf>
    <xf numFmtId="0" fontId="0" fillId="0" borderId="0" xfId="0" applyAlignment="1">
      <alignment horizontal="center" wrapText="1"/>
    </xf>
    <xf numFmtId="14" fontId="3" fillId="0" borderId="0" xfId="150" applyNumberFormat="1" applyBorder="1" applyProtection="1">
      <alignment horizontal="center"/>
    </xf>
    <xf numFmtId="0" fontId="3" fillId="0" borderId="0" xfId="151" applyNumberFormat="1" applyBorder="1" applyProtection="1">
      <alignment horizontal="center"/>
    </xf>
    <xf numFmtId="0" fontId="3" fillId="0" borderId="73" xfId="122" applyNumberFormat="1" applyFont="1" applyBorder="1" applyAlignment="1" applyProtection="1">
      <alignment wrapText="1"/>
    </xf>
    <xf numFmtId="0" fontId="21" fillId="0" borderId="73" xfId="122" applyNumberFormat="1" applyFont="1" applyBorder="1" applyAlignment="1">
      <alignment wrapText="1"/>
    </xf>
    <xf numFmtId="0" fontId="22" fillId="0" borderId="73" xfId="0" applyFont="1" applyBorder="1" applyAlignment="1"/>
    <xf numFmtId="0" fontId="3" fillId="0" borderId="74" xfId="123" applyNumberFormat="1" applyFont="1" applyBorder="1" applyAlignment="1" applyProtection="1">
      <alignment wrapText="1"/>
    </xf>
    <xf numFmtId="0" fontId="3" fillId="0" borderId="74" xfId="123" applyNumberFormat="1" applyFont="1" applyBorder="1" applyAlignment="1">
      <alignment wrapText="1"/>
    </xf>
    <xf numFmtId="0" fontId="0" fillId="0" borderId="74" xfId="0" applyBorder="1" applyAlignment="1"/>
    <xf numFmtId="0" fontId="14" fillId="0" borderId="0" xfId="14" applyNumberFormat="1" applyFont="1" applyAlignment="1" applyProtection="1">
      <alignment horizontal="right"/>
    </xf>
    <xf numFmtId="0" fontId="3" fillId="0" borderId="0" xfId="14" applyNumberFormat="1" applyAlignment="1">
      <alignment horizontal="right"/>
    </xf>
    <xf numFmtId="0" fontId="16" fillId="4" borderId="36" xfId="173" applyNumberFormat="1" applyFont="1" applyFill="1" applyBorder="1" applyAlignment="1" applyProtection="1"/>
    <xf numFmtId="0" fontId="0" fillId="0" borderId="36" xfId="0" applyBorder="1" applyAlignment="1"/>
    <xf numFmtId="0" fontId="0" fillId="0" borderId="79" xfId="0" applyBorder="1" applyAlignment="1"/>
    <xf numFmtId="0" fontId="4" fillId="0" borderId="0" xfId="19" applyNumberFormat="1" applyProtection="1">
      <alignment horizontal="center"/>
    </xf>
    <xf numFmtId="0" fontId="4" fillId="0" borderId="0" xfId="19" applyNumberFormat="1">
      <alignment horizontal="center"/>
    </xf>
    <xf numFmtId="4" fontId="3" fillId="0" borderId="30" xfId="141" applyNumberFormat="1" applyBorder="1" applyAlignment="1" applyProtection="1">
      <alignment horizontal="right"/>
    </xf>
    <xf numFmtId="0" fontId="0" fillId="0" borderId="65" xfId="0" applyBorder="1" applyAlignment="1"/>
    <xf numFmtId="4" fontId="30" fillId="4" borderId="16" xfId="130" applyNumberFormat="1" applyFont="1" applyFill="1" applyBorder="1" applyAlignment="1" applyProtection="1">
      <alignment horizontal="right"/>
    </xf>
  </cellXfs>
  <cellStyles count="184">
    <cellStyle name="br" xfId="1"/>
    <cellStyle name="col" xfId="2"/>
    <cellStyle name="style0" xfId="3"/>
    <cellStyle name="td" xfId="4"/>
    <cellStyle name="tr" xfId="5"/>
    <cellStyle name="xl100" xfId="6"/>
    <cellStyle name="xl101" xfId="7"/>
    <cellStyle name="xl102" xfId="8"/>
    <cellStyle name="xl103" xfId="9"/>
    <cellStyle name="xl104" xfId="10"/>
    <cellStyle name="xl105" xfId="11"/>
    <cellStyle name="xl106" xfId="12"/>
    <cellStyle name="xl107" xfId="13"/>
    <cellStyle name="xl108" xfId="14"/>
    <cellStyle name="xl109" xfId="15"/>
    <cellStyle name="xl110" xfId="16"/>
    <cellStyle name="xl111" xfId="17"/>
    <cellStyle name="xl112" xfId="18"/>
    <cellStyle name="xl113" xfId="19"/>
    <cellStyle name="xl114" xfId="20"/>
    <cellStyle name="xl115" xfId="21"/>
    <cellStyle name="xl116" xfId="22"/>
    <cellStyle name="xl117" xfId="23"/>
    <cellStyle name="xl118" xfId="24"/>
    <cellStyle name="xl119" xfId="25"/>
    <cellStyle name="xl120" xfId="26"/>
    <cellStyle name="xl121" xfId="27"/>
    <cellStyle name="xl122" xfId="28"/>
    <cellStyle name="xl123" xfId="29"/>
    <cellStyle name="xl124" xfId="30"/>
    <cellStyle name="xl125" xfId="31"/>
    <cellStyle name="xl126" xfId="32"/>
    <cellStyle name="xl127" xfId="33"/>
    <cellStyle name="xl128" xfId="34"/>
    <cellStyle name="xl129" xfId="35"/>
    <cellStyle name="xl130" xfId="36"/>
    <cellStyle name="xl131" xfId="37"/>
    <cellStyle name="xl132" xfId="38"/>
    <cellStyle name="xl133" xfId="39"/>
    <cellStyle name="xl134" xfId="40"/>
    <cellStyle name="xl135" xfId="41"/>
    <cellStyle name="xl136" xfId="42"/>
    <cellStyle name="xl137" xfId="43"/>
    <cellStyle name="xl138" xfId="44"/>
    <cellStyle name="xl139" xfId="45"/>
    <cellStyle name="xl140" xfId="46"/>
    <cellStyle name="xl141" xfId="47"/>
    <cellStyle name="xl142" xfId="48"/>
    <cellStyle name="xl143" xfId="49"/>
    <cellStyle name="xl144" xfId="50"/>
    <cellStyle name="xl145" xfId="51"/>
    <cellStyle name="xl146" xfId="52"/>
    <cellStyle name="xl147" xfId="53"/>
    <cellStyle name="xl148" xfId="54"/>
    <cellStyle name="xl149" xfId="55"/>
    <cellStyle name="xl150" xfId="56"/>
    <cellStyle name="xl151" xfId="57"/>
    <cellStyle name="xl152" xfId="58"/>
    <cellStyle name="xl153" xfId="59"/>
    <cellStyle name="xl154" xfId="60"/>
    <cellStyle name="xl155" xfId="61"/>
    <cellStyle name="xl156" xfId="62"/>
    <cellStyle name="xl157" xfId="63"/>
    <cellStyle name="xl158" xfId="64"/>
    <cellStyle name="xl159" xfId="65"/>
    <cellStyle name="xl160" xfId="66"/>
    <cellStyle name="xl161" xfId="67"/>
    <cellStyle name="xl162" xfId="68"/>
    <cellStyle name="xl163" xfId="69"/>
    <cellStyle name="xl164" xfId="70"/>
    <cellStyle name="xl165" xfId="71"/>
    <cellStyle name="xl166" xfId="72"/>
    <cellStyle name="xl167" xfId="73"/>
    <cellStyle name="xl168" xfId="74"/>
    <cellStyle name="xl169" xfId="75"/>
    <cellStyle name="xl170" xfId="76"/>
    <cellStyle name="xl171" xfId="77"/>
    <cellStyle name="xl172" xfId="78"/>
    <cellStyle name="xl173" xfId="79"/>
    <cellStyle name="xl174" xfId="80"/>
    <cellStyle name="xl175" xfId="81"/>
    <cellStyle name="xl176" xfId="82"/>
    <cellStyle name="xl177" xfId="83"/>
    <cellStyle name="xl178" xfId="84"/>
    <cellStyle name="xl179" xfId="85"/>
    <cellStyle name="xl180" xfId="86"/>
    <cellStyle name="xl181" xfId="87"/>
    <cellStyle name="xl182" xfId="88"/>
    <cellStyle name="xl183" xfId="89"/>
    <cellStyle name="xl184" xfId="90"/>
    <cellStyle name="xl185" xfId="91"/>
    <cellStyle name="xl186" xfId="92"/>
    <cellStyle name="xl187" xfId="93"/>
    <cellStyle name="xl188" xfId="94"/>
    <cellStyle name="xl189" xfId="95"/>
    <cellStyle name="xl190" xfId="96"/>
    <cellStyle name="xl191" xfId="97"/>
    <cellStyle name="xl192" xfId="98"/>
    <cellStyle name="xl193" xfId="99"/>
    <cellStyle name="xl194" xfId="100"/>
    <cellStyle name="xl195" xfId="101"/>
    <cellStyle name="xl196" xfId="102"/>
    <cellStyle name="xl197" xfId="103"/>
    <cellStyle name="xl198" xfId="104"/>
    <cellStyle name="xl21" xfId="105"/>
    <cellStyle name="xl22" xfId="106"/>
    <cellStyle name="xl23" xfId="107"/>
    <cellStyle name="xl24" xfId="108"/>
    <cellStyle name="xl25" xfId="109"/>
    <cellStyle name="xl26" xfId="110"/>
    <cellStyle name="xl27" xfId="111"/>
    <cellStyle name="xl28" xfId="112"/>
    <cellStyle name="xl29" xfId="113"/>
    <cellStyle name="xl30" xfId="114"/>
    <cellStyle name="xl31" xfId="115"/>
    <cellStyle name="xl32" xfId="116"/>
    <cellStyle name="xl33" xfId="117"/>
    <cellStyle name="xl34" xfId="118"/>
    <cellStyle name="xl35" xfId="119"/>
    <cellStyle name="xl36" xfId="120"/>
    <cellStyle name="xl37" xfId="121"/>
    <cellStyle name="xl38" xfId="122"/>
    <cellStyle name="xl39" xfId="123"/>
    <cellStyle name="xl40" xfId="124"/>
    <cellStyle name="xl41" xfId="125"/>
    <cellStyle name="xl42" xfId="126"/>
    <cellStyle name="xl43" xfId="127"/>
    <cellStyle name="xl44" xfId="128"/>
    <cellStyle name="xl45" xfId="129"/>
    <cellStyle name="xl46" xfId="130"/>
    <cellStyle name="xl47" xfId="131"/>
    <cellStyle name="xl48" xfId="132"/>
    <cellStyle name="xl49" xfId="133"/>
    <cellStyle name="xl50" xfId="134"/>
    <cellStyle name="xl51" xfId="135"/>
    <cellStyle name="xl52" xfId="136"/>
    <cellStyle name="xl53" xfId="137"/>
    <cellStyle name="xl54" xfId="138"/>
    <cellStyle name="xl55" xfId="139"/>
    <cellStyle name="xl56" xfId="140"/>
    <cellStyle name="xl57" xfId="141"/>
    <cellStyle name="xl58" xfId="142"/>
    <cellStyle name="xl59" xfId="143"/>
    <cellStyle name="xl60" xfId="144"/>
    <cellStyle name="xl61" xfId="145"/>
    <cellStyle name="xl62" xfId="146"/>
    <cellStyle name="xl63" xfId="147"/>
    <cellStyle name="xl64" xfId="148"/>
    <cellStyle name="xl65" xfId="149"/>
    <cellStyle name="xl66" xfId="150"/>
    <cellStyle name="xl67" xfId="151"/>
    <cellStyle name="xl68" xfId="152"/>
    <cellStyle name="xl69" xfId="153"/>
    <cellStyle name="xl70" xfId="154"/>
    <cellStyle name="xl71" xfId="155"/>
    <cellStyle name="xl72" xfId="156"/>
    <cellStyle name="xl73" xfId="157"/>
    <cellStyle name="xl74" xfId="158"/>
    <cellStyle name="xl75" xfId="159"/>
    <cellStyle name="xl76" xfId="160"/>
    <cellStyle name="xl77" xfId="161"/>
    <cellStyle name="xl78" xfId="162"/>
    <cellStyle name="xl79" xfId="163"/>
    <cellStyle name="xl80" xfId="164"/>
    <cellStyle name="xl81" xfId="165"/>
    <cellStyle name="xl82" xfId="166"/>
    <cellStyle name="xl83" xfId="167"/>
    <cellStyle name="xl84" xfId="168"/>
    <cellStyle name="xl85" xfId="169"/>
    <cellStyle name="xl86" xfId="170"/>
    <cellStyle name="xl87" xfId="171"/>
    <cellStyle name="xl88" xfId="172"/>
    <cellStyle name="xl89" xfId="173"/>
    <cellStyle name="xl90" xfId="174"/>
    <cellStyle name="xl91" xfId="175"/>
    <cellStyle name="xl92" xfId="176"/>
    <cellStyle name="xl93" xfId="177"/>
    <cellStyle name="xl94" xfId="178"/>
    <cellStyle name="xl95" xfId="179"/>
    <cellStyle name="xl96" xfId="180"/>
    <cellStyle name="xl97" xfId="181"/>
    <cellStyle name="xl98" xfId="182"/>
    <cellStyle name="xl99" xfId="183"/>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AE148"/>
  <sheetViews>
    <sheetView view="pageBreakPreview" zoomScaleSheetLayoutView="100" workbookViewId="0">
      <selection activeCell="M135" sqref="M135"/>
    </sheetView>
  </sheetViews>
  <sheetFormatPr defaultColWidth="8.85546875" defaultRowHeight="15"/>
  <cols>
    <col min="1" max="1" width="57.42578125" style="18" customWidth="1"/>
    <col min="2" max="2" width="6.7109375" style="18" customWidth="1"/>
    <col min="3" max="3" width="23.42578125" style="18" customWidth="1"/>
    <col min="4" max="7" width="8.85546875" style="18" hidden="1" customWidth="1"/>
    <col min="8" max="8" width="17.85546875" style="18" customWidth="1"/>
    <col min="9" max="11" width="8.85546875" style="18" hidden="1" customWidth="1"/>
    <col min="12" max="12" width="17.85546875" style="18" customWidth="1"/>
    <col min="13" max="13" width="17.140625" style="18" customWidth="1"/>
    <col min="14" max="14" width="8.85546875" style="18" hidden="1" customWidth="1"/>
    <col min="15" max="15" width="8.7109375" style="18" customWidth="1"/>
    <col min="16" max="16" width="11.42578125" style="18" bestFit="1" customWidth="1"/>
    <col min="17" max="17" width="8.85546875" style="18"/>
    <col min="18" max="18" width="14" style="18" customWidth="1"/>
    <col min="19" max="19" width="14.7109375" style="18" customWidth="1"/>
    <col min="20" max="16384" width="8.85546875" style="18"/>
  </cols>
  <sheetData>
    <row r="2" spans="1:24" ht="78" customHeight="1">
      <c r="L2" s="218" t="s">
        <v>470</v>
      </c>
      <c r="M2" s="219"/>
    </row>
    <row r="4" spans="1:24">
      <c r="A4" s="29"/>
      <c r="B4" s="242" t="s">
        <v>64</v>
      </c>
      <c r="C4" s="243"/>
      <c r="D4" s="243"/>
      <c r="E4" s="243"/>
      <c r="F4" s="243"/>
      <c r="G4" s="243"/>
      <c r="H4" s="243"/>
      <c r="I4" s="23"/>
      <c r="J4" s="26"/>
      <c r="K4" s="26"/>
      <c r="L4" s="26"/>
      <c r="M4" s="26"/>
      <c r="N4" s="26"/>
      <c r="O4" s="26"/>
    </row>
    <row r="5" spans="1:24" ht="16.5" thickBot="1">
      <c r="A5" s="31"/>
      <c r="B5" s="30"/>
      <c r="C5" s="30"/>
      <c r="D5" s="30"/>
      <c r="E5" s="30"/>
      <c r="F5" s="30"/>
      <c r="G5" s="30"/>
      <c r="H5" s="42"/>
      <c r="I5" s="39"/>
      <c r="J5" s="26"/>
      <c r="K5" s="26"/>
      <c r="L5" s="26"/>
      <c r="M5" s="220" t="s">
        <v>3</v>
      </c>
      <c r="N5" s="221"/>
      <c r="O5" s="26"/>
      <c r="S5" s="32"/>
      <c r="T5" s="32"/>
      <c r="U5" s="32"/>
      <c r="V5" s="32"/>
      <c r="W5" s="32"/>
      <c r="X5" s="32"/>
    </row>
    <row r="6" spans="1:24" ht="15.75">
      <c r="A6" s="14"/>
      <c r="B6" s="28"/>
      <c r="C6" s="28"/>
      <c r="D6" s="28"/>
      <c r="E6" s="28"/>
      <c r="F6" s="28"/>
      <c r="G6" s="28"/>
      <c r="H6" s="43"/>
      <c r="I6" s="40"/>
      <c r="J6" s="26"/>
      <c r="K6" s="26"/>
      <c r="L6" s="6" t="s">
        <v>35</v>
      </c>
      <c r="M6" s="222" t="s">
        <v>65</v>
      </c>
      <c r="N6" s="223"/>
      <c r="O6" s="26"/>
      <c r="R6" s="138"/>
      <c r="S6" s="138"/>
      <c r="T6" s="33"/>
      <c r="U6" s="34"/>
      <c r="V6" s="34"/>
      <c r="W6" s="32"/>
      <c r="X6" s="32"/>
    </row>
    <row r="7" spans="1:24">
      <c r="A7" s="7"/>
      <c r="B7" s="7"/>
      <c r="C7" s="240" t="s">
        <v>1158</v>
      </c>
      <c r="D7" s="241"/>
      <c r="E7" s="241"/>
      <c r="F7" s="241"/>
      <c r="G7" s="241"/>
      <c r="H7" s="37"/>
      <c r="I7" s="40"/>
      <c r="J7" s="26"/>
      <c r="K7" s="26"/>
      <c r="L7" s="21" t="s">
        <v>29</v>
      </c>
      <c r="M7" s="224">
        <v>45566</v>
      </c>
      <c r="N7" s="225"/>
      <c r="O7" s="26"/>
      <c r="S7" s="32"/>
      <c r="T7" s="35"/>
      <c r="U7" s="230"/>
      <c r="V7" s="230"/>
      <c r="W7" s="32"/>
      <c r="X7" s="32"/>
    </row>
    <row r="8" spans="1:24">
      <c r="A8" s="14"/>
      <c r="B8" s="14"/>
      <c r="C8" s="14"/>
      <c r="D8" s="15" t="s">
        <v>18</v>
      </c>
      <c r="E8" s="15" t="s">
        <v>18</v>
      </c>
      <c r="F8" s="15" t="s">
        <v>18</v>
      </c>
      <c r="G8" s="15" t="s">
        <v>18</v>
      </c>
      <c r="H8" s="37"/>
      <c r="I8" s="40"/>
      <c r="J8" s="26"/>
      <c r="K8" s="26"/>
      <c r="L8" s="21"/>
      <c r="M8" s="226"/>
      <c r="N8" s="227"/>
      <c r="O8" s="26"/>
      <c r="S8" s="32"/>
      <c r="T8" s="36"/>
      <c r="U8" s="231"/>
      <c r="V8" s="231"/>
      <c r="W8" s="32"/>
      <c r="X8" s="32"/>
    </row>
    <row r="9" spans="1:24" ht="26.25" customHeight="1">
      <c r="A9" s="2" t="s">
        <v>33</v>
      </c>
      <c r="B9" s="246" t="s">
        <v>92</v>
      </c>
      <c r="C9" s="247"/>
      <c r="D9" s="247"/>
      <c r="E9" s="247"/>
      <c r="F9" s="247"/>
      <c r="G9" s="247"/>
      <c r="H9" s="248"/>
      <c r="I9" s="41"/>
      <c r="J9" s="10"/>
      <c r="K9" s="10"/>
      <c r="L9" s="8" t="s">
        <v>55</v>
      </c>
      <c r="M9" s="232" t="s">
        <v>18</v>
      </c>
      <c r="N9" s="233"/>
      <c r="O9" s="26"/>
      <c r="S9" s="32"/>
      <c r="T9" s="37"/>
      <c r="U9" s="244"/>
      <c r="V9" s="244"/>
      <c r="W9" s="32"/>
      <c r="X9" s="32"/>
    </row>
    <row r="10" spans="1:24" ht="23.25" customHeight="1">
      <c r="A10" s="122" t="s">
        <v>91</v>
      </c>
      <c r="B10" s="249" t="s">
        <v>93</v>
      </c>
      <c r="C10" s="250"/>
      <c r="D10" s="250"/>
      <c r="E10" s="250"/>
      <c r="F10" s="250"/>
      <c r="G10" s="250"/>
      <c r="H10" s="251"/>
      <c r="I10" s="41"/>
      <c r="J10" s="10"/>
      <c r="K10" s="10"/>
      <c r="L10" s="8" t="s">
        <v>58</v>
      </c>
      <c r="M10" s="234" t="s">
        <v>42</v>
      </c>
      <c r="N10" s="235"/>
      <c r="O10" s="26"/>
      <c r="R10" s="138"/>
      <c r="S10" s="139"/>
      <c r="T10" s="37"/>
      <c r="U10" s="245"/>
      <c r="V10" s="245"/>
      <c r="W10" s="32"/>
      <c r="X10" s="32"/>
    </row>
    <row r="11" spans="1:24">
      <c r="A11" s="14" t="s">
        <v>60</v>
      </c>
      <c r="B11" s="120"/>
      <c r="C11" s="121" t="s">
        <v>18</v>
      </c>
      <c r="D11" s="121" t="s">
        <v>18</v>
      </c>
      <c r="E11" s="121" t="s">
        <v>18</v>
      </c>
      <c r="F11" s="121" t="s">
        <v>18</v>
      </c>
      <c r="G11" s="121" t="s">
        <v>18</v>
      </c>
      <c r="H11" s="37"/>
      <c r="I11" s="40"/>
      <c r="J11" s="26"/>
      <c r="K11" s="26"/>
      <c r="L11" s="21"/>
      <c r="M11" s="236"/>
      <c r="N11" s="237"/>
      <c r="O11" s="26"/>
      <c r="S11" s="32"/>
      <c r="T11" s="38"/>
      <c r="U11" s="228"/>
      <c r="V11" s="228"/>
      <c r="W11" s="32"/>
      <c r="X11" s="32"/>
    </row>
    <row r="12" spans="1:24" ht="15.75" thickBot="1">
      <c r="A12" s="14" t="s">
        <v>10</v>
      </c>
      <c r="B12" s="14"/>
      <c r="C12" s="15" t="s">
        <v>18</v>
      </c>
      <c r="D12" s="15" t="s">
        <v>18</v>
      </c>
      <c r="E12" s="15" t="s">
        <v>18</v>
      </c>
      <c r="F12" s="15" t="s">
        <v>18</v>
      </c>
      <c r="G12" s="15" t="s">
        <v>18</v>
      </c>
      <c r="H12" s="37"/>
      <c r="I12" s="40"/>
      <c r="J12" s="26"/>
      <c r="K12" s="26"/>
      <c r="L12" s="21" t="s">
        <v>34</v>
      </c>
      <c r="M12" s="238" t="s">
        <v>6</v>
      </c>
      <c r="N12" s="239"/>
      <c r="O12" s="26"/>
      <c r="S12" s="32"/>
      <c r="T12" s="38"/>
      <c r="U12" s="229"/>
      <c r="V12" s="229"/>
      <c r="W12" s="32"/>
      <c r="X12" s="32"/>
    </row>
    <row r="13" spans="1:24">
      <c r="A13" s="17" t="s">
        <v>27</v>
      </c>
      <c r="B13" s="17"/>
      <c r="C13" s="14"/>
      <c r="D13" s="15" t="s">
        <v>18</v>
      </c>
      <c r="E13" s="15" t="s">
        <v>18</v>
      </c>
      <c r="F13" s="15" t="s">
        <v>18</v>
      </c>
      <c r="G13" s="15" t="s">
        <v>18</v>
      </c>
      <c r="H13" s="15" t="s">
        <v>18</v>
      </c>
      <c r="I13" s="15" t="s">
        <v>18</v>
      </c>
      <c r="J13" s="26"/>
      <c r="K13" s="26"/>
      <c r="L13" s="26"/>
      <c r="M13" s="26"/>
      <c r="N13" s="26"/>
      <c r="O13" s="26"/>
      <c r="S13" s="32"/>
      <c r="T13" s="32"/>
      <c r="U13" s="32"/>
      <c r="V13" s="32"/>
      <c r="W13" s="32"/>
      <c r="X13" s="32"/>
    </row>
    <row r="14" spans="1:24" ht="48.75" customHeight="1">
      <c r="A14" s="45" t="s">
        <v>49</v>
      </c>
      <c r="B14" s="46" t="s">
        <v>36</v>
      </c>
      <c r="C14" s="45" t="s">
        <v>2</v>
      </c>
      <c r="D14" s="61" t="s">
        <v>43</v>
      </c>
      <c r="E14" s="61" t="s">
        <v>54</v>
      </c>
      <c r="F14" s="61" t="s">
        <v>46</v>
      </c>
      <c r="G14" s="61" t="s">
        <v>53</v>
      </c>
      <c r="H14" s="51" t="s">
        <v>25</v>
      </c>
      <c r="I14" s="61" t="s">
        <v>13</v>
      </c>
      <c r="J14" s="61" t="s">
        <v>43</v>
      </c>
      <c r="K14" s="61" t="s">
        <v>54</v>
      </c>
      <c r="L14" s="51" t="s">
        <v>5</v>
      </c>
      <c r="M14" s="51" t="s">
        <v>66</v>
      </c>
      <c r="N14" s="62" t="s">
        <v>13</v>
      </c>
      <c r="O14" s="13"/>
    </row>
    <row r="15" spans="1:24" ht="15.75" thickBot="1">
      <c r="A15" s="61" t="s">
        <v>20</v>
      </c>
      <c r="B15" s="61" t="s">
        <v>23</v>
      </c>
      <c r="C15" s="61" t="s">
        <v>31</v>
      </c>
      <c r="D15" s="63" t="s">
        <v>9</v>
      </c>
      <c r="E15" s="63" t="s">
        <v>24</v>
      </c>
      <c r="F15" s="63" t="s">
        <v>30</v>
      </c>
      <c r="G15" s="63" t="s">
        <v>37</v>
      </c>
      <c r="H15" s="63" t="s">
        <v>39</v>
      </c>
      <c r="I15" s="63" t="s">
        <v>16</v>
      </c>
      <c r="J15" s="63" t="s">
        <v>50</v>
      </c>
      <c r="K15" s="63" t="s">
        <v>56</v>
      </c>
      <c r="L15" s="63" t="s">
        <v>63</v>
      </c>
      <c r="M15" s="64" t="s">
        <v>0</v>
      </c>
      <c r="N15" s="49" t="s">
        <v>57</v>
      </c>
      <c r="O15" s="13"/>
    </row>
    <row r="16" spans="1:24">
      <c r="A16" s="203" t="s">
        <v>81</v>
      </c>
      <c r="B16" s="205" t="s">
        <v>69</v>
      </c>
      <c r="C16" s="206" t="s">
        <v>52</v>
      </c>
      <c r="D16" s="207"/>
      <c r="E16" s="207"/>
      <c r="F16" s="207"/>
      <c r="G16" s="207"/>
      <c r="H16" s="208">
        <v>472684219.00999999</v>
      </c>
      <c r="I16" s="207"/>
      <c r="J16" s="207"/>
      <c r="K16" s="207"/>
      <c r="L16" s="208">
        <v>365890310.14999998</v>
      </c>
      <c r="M16" s="209">
        <f>H16-L16</f>
        <v>106793908.86000001</v>
      </c>
      <c r="N16" s="59" t="s">
        <v>59</v>
      </c>
      <c r="O16" s="16"/>
    </row>
    <row r="17" spans="1:15" ht="13.5" customHeight="1">
      <c r="A17" s="204" t="s">
        <v>47</v>
      </c>
      <c r="B17" s="210"/>
      <c r="C17" s="211"/>
      <c r="D17" s="212"/>
      <c r="E17" s="212"/>
      <c r="F17" s="212"/>
      <c r="G17" s="212"/>
      <c r="H17" s="211"/>
      <c r="I17" s="212"/>
      <c r="J17" s="212"/>
      <c r="K17" s="212"/>
      <c r="L17" s="211"/>
      <c r="M17" s="213"/>
      <c r="N17" s="60" t="s">
        <v>18</v>
      </c>
      <c r="O17" s="16"/>
    </row>
    <row r="18" spans="1:15">
      <c r="A18" s="178" t="s">
        <v>872</v>
      </c>
      <c r="B18" s="179" t="s">
        <v>69</v>
      </c>
      <c r="C18" s="180" t="s">
        <v>873</v>
      </c>
      <c r="D18" s="140"/>
      <c r="E18" s="140"/>
      <c r="F18" s="140"/>
      <c r="G18" s="140"/>
      <c r="H18" s="181">
        <v>76133300</v>
      </c>
      <c r="I18" s="140"/>
      <c r="J18" s="140"/>
      <c r="K18" s="140"/>
      <c r="L18" s="181">
        <v>76482337.650000006</v>
      </c>
      <c r="M18" s="141">
        <f t="shared" ref="M18:M91" si="0">H18-L18</f>
        <v>-349037.65000000596</v>
      </c>
      <c r="N18" s="60"/>
      <c r="O18" s="16"/>
    </row>
    <row r="19" spans="1:15">
      <c r="A19" s="178" t="s">
        <v>874</v>
      </c>
      <c r="B19" s="179" t="s">
        <v>69</v>
      </c>
      <c r="C19" s="180" t="s">
        <v>875</v>
      </c>
      <c r="D19" s="140"/>
      <c r="E19" s="140"/>
      <c r="F19" s="140"/>
      <c r="G19" s="140"/>
      <c r="H19" s="181">
        <v>63365100</v>
      </c>
      <c r="I19" s="140"/>
      <c r="J19" s="140"/>
      <c r="K19" s="140"/>
      <c r="L19" s="181">
        <v>63795634.090000004</v>
      </c>
      <c r="M19" s="141">
        <f t="shared" si="0"/>
        <v>-430534.09000000358</v>
      </c>
      <c r="N19" s="60"/>
      <c r="O19" s="16"/>
    </row>
    <row r="20" spans="1:15">
      <c r="A20" s="178" t="s">
        <v>876</v>
      </c>
      <c r="B20" s="179" t="s">
        <v>69</v>
      </c>
      <c r="C20" s="180" t="s">
        <v>877</v>
      </c>
      <c r="D20" s="140"/>
      <c r="E20" s="140"/>
      <c r="F20" s="140"/>
      <c r="G20" s="140"/>
      <c r="H20" s="181">
        <v>63365100</v>
      </c>
      <c r="I20" s="140"/>
      <c r="J20" s="140"/>
      <c r="K20" s="140"/>
      <c r="L20" s="181">
        <v>63795634.090000004</v>
      </c>
      <c r="M20" s="141">
        <f t="shared" si="0"/>
        <v>-430534.09000000358</v>
      </c>
      <c r="N20" s="60"/>
      <c r="O20" s="16"/>
    </row>
    <row r="21" spans="1:15" ht="79.5">
      <c r="A21" s="178" t="s">
        <v>878</v>
      </c>
      <c r="B21" s="179" t="s">
        <v>69</v>
      </c>
      <c r="C21" s="180" t="s">
        <v>879</v>
      </c>
      <c r="D21" s="140"/>
      <c r="E21" s="140"/>
      <c r="F21" s="140"/>
      <c r="G21" s="140"/>
      <c r="H21" s="181">
        <v>58491100</v>
      </c>
      <c r="I21" s="140"/>
      <c r="J21" s="140"/>
      <c r="K21" s="140"/>
      <c r="L21" s="181">
        <v>59332520.890000001</v>
      </c>
      <c r="M21" s="141">
        <f t="shared" si="0"/>
        <v>-841420.8900000006</v>
      </c>
      <c r="N21" s="60"/>
      <c r="O21" s="16"/>
    </row>
    <row r="22" spans="1:15" ht="79.5">
      <c r="A22" s="178" t="s">
        <v>880</v>
      </c>
      <c r="B22" s="179" t="s">
        <v>69</v>
      </c>
      <c r="C22" s="180" t="s">
        <v>881</v>
      </c>
      <c r="D22" s="140"/>
      <c r="E22" s="140"/>
      <c r="F22" s="140"/>
      <c r="G22" s="140"/>
      <c r="H22" s="181">
        <v>54800</v>
      </c>
      <c r="I22" s="140"/>
      <c r="J22" s="140"/>
      <c r="K22" s="140"/>
      <c r="L22" s="181">
        <v>159926.28</v>
      </c>
      <c r="M22" s="141">
        <f t="shared" si="0"/>
        <v>-105126.28</v>
      </c>
      <c r="N22" s="60"/>
      <c r="O22" s="16"/>
    </row>
    <row r="23" spans="1:15" ht="57">
      <c r="A23" s="178" t="s">
        <v>471</v>
      </c>
      <c r="B23" s="179" t="s">
        <v>69</v>
      </c>
      <c r="C23" s="180" t="s">
        <v>882</v>
      </c>
      <c r="D23" s="140"/>
      <c r="E23" s="140"/>
      <c r="F23" s="140"/>
      <c r="G23" s="140"/>
      <c r="H23" s="181">
        <v>383700</v>
      </c>
      <c r="I23" s="140"/>
      <c r="J23" s="140"/>
      <c r="K23" s="140"/>
      <c r="L23" s="181">
        <v>364372.11</v>
      </c>
      <c r="M23" s="141">
        <f t="shared" si="0"/>
        <v>19327.890000000014</v>
      </c>
      <c r="N23" s="60"/>
      <c r="O23" s="16"/>
    </row>
    <row r="24" spans="1:15" ht="57">
      <c r="A24" s="178" t="s">
        <v>472</v>
      </c>
      <c r="B24" s="179" t="s">
        <v>69</v>
      </c>
      <c r="C24" s="180" t="s">
        <v>883</v>
      </c>
      <c r="D24" s="140"/>
      <c r="E24" s="140"/>
      <c r="F24" s="140"/>
      <c r="G24" s="140"/>
      <c r="H24" s="181">
        <v>367300</v>
      </c>
      <c r="I24" s="140"/>
      <c r="J24" s="140"/>
      <c r="K24" s="140"/>
      <c r="L24" s="181">
        <v>404585.7</v>
      </c>
      <c r="M24" s="141">
        <f t="shared" si="0"/>
        <v>-37285.700000000012</v>
      </c>
      <c r="N24" s="60"/>
      <c r="O24" s="16"/>
    </row>
    <row r="25" spans="1:15" ht="91.5" customHeight="1">
      <c r="A25" s="178" t="s">
        <v>473</v>
      </c>
      <c r="B25" s="179" t="s">
        <v>69</v>
      </c>
      <c r="C25" s="180" t="s">
        <v>884</v>
      </c>
      <c r="D25" s="140"/>
      <c r="E25" s="140"/>
      <c r="F25" s="140"/>
      <c r="G25" s="140"/>
      <c r="H25" s="181">
        <v>4068200</v>
      </c>
      <c r="I25" s="140"/>
      <c r="J25" s="140"/>
      <c r="K25" s="140"/>
      <c r="L25" s="181">
        <v>647710.07999999996</v>
      </c>
      <c r="M25" s="141">
        <f t="shared" si="0"/>
        <v>3420489.92</v>
      </c>
      <c r="N25" s="60"/>
      <c r="O25" s="16"/>
    </row>
    <row r="26" spans="1:15" ht="45.75">
      <c r="A26" s="178" t="s">
        <v>474</v>
      </c>
      <c r="B26" s="179" t="s">
        <v>69</v>
      </c>
      <c r="C26" s="180" t="s">
        <v>885</v>
      </c>
      <c r="D26" s="140"/>
      <c r="E26" s="140"/>
      <c r="F26" s="140"/>
      <c r="G26" s="140"/>
      <c r="H26" s="181" t="s">
        <v>59</v>
      </c>
      <c r="I26" s="140"/>
      <c r="J26" s="140"/>
      <c r="K26" s="140"/>
      <c r="L26" s="181">
        <v>1323076.53</v>
      </c>
      <c r="M26" s="141" t="s">
        <v>59</v>
      </c>
      <c r="N26" s="60"/>
      <c r="O26" s="16"/>
    </row>
    <row r="27" spans="1:15" ht="45.75">
      <c r="A27" s="178" t="s">
        <v>475</v>
      </c>
      <c r="B27" s="179" t="s">
        <v>69</v>
      </c>
      <c r="C27" s="180" t="s">
        <v>886</v>
      </c>
      <c r="D27" s="140"/>
      <c r="E27" s="140"/>
      <c r="F27" s="140"/>
      <c r="G27" s="140"/>
      <c r="H27" s="181" t="s">
        <v>59</v>
      </c>
      <c r="I27" s="140"/>
      <c r="J27" s="140"/>
      <c r="K27" s="140"/>
      <c r="L27" s="181">
        <v>1563442.5</v>
      </c>
      <c r="M27" s="141" t="s">
        <v>59</v>
      </c>
      <c r="N27" s="60"/>
      <c r="O27" s="16"/>
    </row>
    <row r="28" spans="1:15" ht="23.25">
      <c r="A28" s="178" t="s">
        <v>476</v>
      </c>
      <c r="B28" s="179" t="s">
        <v>69</v>
      </c>
      <c r="C28" s="180" t="s">
        <v>887</v>
      </c>
      <c r="D28" s="140"/>
      <c r="E28" s="140"/>
      <c r="F28" s="140"/>
      <c r="G28" s="140"/>
      <c r="H28" s="181">
        <v>2411300</v>
      </c>
      <c r="I28" s="140"/>
      <c r="J28" s="140"/>
      <c r="K28" s="140"/>
      <c r="L28" s="181">
        <v>1724187.06</v>
      </c>
      <c r="M28" s="141">
        <f t="shared" si="0"/>
        <v>687112.94</v>
      </c>
      <c r="N28" s="60"/>
      <c r="O28" s="16"/>
    </row>
    <row r="29" spans="1:15" ht="23.25">
      <c r="A29" s="178" t="s">
        <v>477</v>
      </c>
      <c r="B29" s="179" t="s">
        <v>69</v>
      </c>
      <c r="C29" s="180" t="s">
        <v>888</v>
      </c>
      <c r="D29" s="140"/>
      <c r="E29" s="140"/>
      <c r="F29" s="140"/>
      <c r="G29" s="140"/>
      <c r="H29" s="181">
        <v>2411300</v>
      </c>
      <c r="I29" s="140"/>
      <c r="J29" s="140"/>
      <c r="K29" s="140"/>
      <c r="L29" s="181">
        <v>1724187.06</v>
      </c>
      <c r="M29" s="141">
        <f t="shared" si="0"/>
        <v>687112.94</v>
      </c>
      <c r="N29" s="60"/>
      <c r="O29" s="16"/>
    </row>
    <row r="30" spans="1:15" ht="45.75">
      <c r="A30" s="178" t="s">
        <v>478</v>
      </c>
      <c r="B30" s="179" t="s">
        <v>69</v>
      </c>
      <c r="C30" s="180" t="s">
        <v>889</v>
      </c>
      <c r="D30" s="140"/>
      <c r="E30" s="140"/>
      <c r="F30" s="140"/>
      <c r="G30" s="140"/>
      <c r="H30" s="181">
        <v>1257600</v>
      </c>
      <c r="I30" s="140"/>
      <c r="J30" s="140"/>
      <c r="K30" s="140"/>
      <c r="L30" s="181">
        <v>894685.04</v>
      </c>
      <c r="M30" s="141">
        <f t="shared" si="0"/>
        <v>362914.95999999996</v>
      </c>
      <c r="N30" s="60"/>
      <c r="O30" s="16"/>
    </row>
    <row r="31" spans="1:15" ht="69" customHeight="1">
      <c r="A31" s="178" t="s">
        <v>479</v>
      </c>
      <c r="B31" s="179" t="s">
        <v>69</v>
      </c>
      <c r="C31" s="180" t="s">
        <v>890</v>
      </c>
      <c r="D31" s="140"/>
      <c r="E31" s="140"/>
      <c r="F31" s="140"/>
      <c r="G31" s="140"/>
      <c r="H31" s="181">
        <v>1257600</v>
      </c>
      <c r="I31" s="140"/>
      <c r="J31" s="140"/>
      <c r="K31" s="140"/>
      <c r="L31" s="181">
        <v>894685.04</v>
      </c>
      <c r="M31" s="141">
        <f t="shared" si="0"/>
        <v>362914.95999999996</v>
      </c>
      <c r="N31" s="60"/>
      <c r="O31" s="16"/>
    </row>
    <row r="32" spans="1:15" ht="57">
      <c r="A32" s="178" t="s">
        <v>480</v>
      </c>
      <c r="B32" s="179" t="s">
        <v>69</v>
      </c>
      <c r="C32" s="180" t="s">
        <v>891</v>
      </c>
      <c r="D32" s="140"/>
      <c r="E32" s="140"/>
      <c r="F32" s="140"/>
      <c r="G32" s="140"/>
      <c r="H32" s="181">
        <v>6000</v>
      </c>
      <c r="I32" s="140"/>
      <c r="J32" s="140"/>
      <c r="K32" s="140"/>
      <c r="L32" s="181">
        <v>5112.8100000000004</v>
      </c>
      <c r="M32" s="141">
        <f t="shared" si="0"/>
        <v>887.1899999999996</v>
      </c>
      <c r="N32" s="60"/>
      <c r="O32" s="16"/>
    </row>
    <row r="33" spans="1:15" ht="79.5" customHeight="1">
      <c r="A33" s="178" t="s">
        <v>481</v>
      </c>
      <c r="B33" s="179" t="s">
        <v>69</v>
      </c>
      <c r="C33" s="180" t="s">
        <v>892</v>
      </c>
      <c r="D33" s="140"/>
      <c r="E33" s="140"/>
      <c r="F33" s="140"/>
      <c r="G33" s="140"/>
      <c r="H33" s="181">
        <v>6000</v>
      </c>
      <c r="I33" s="140"/>
      <c r="J33" s="140"/>
      <c r="K33" s="140"/>
      <c r="L33" s="181">
        <v>5112.8100000000004</v>
      </c>
      <c r="M33" s="141">
        <f t="shared" si="0"/>
        <v>887.1899999999996</v>
      </c>
      <c r="N33" s="60"/>
      <c r="O33" s="16"/>
    </row>
    <row r="34" spans="1:15" ht="45.75">
      <c r="A34" s="178" t="s">
        <v>482</v>
      </c>
      <c r="B34" s="179" t="s">
        <v>69</v>
      </c>
      <c r="C34" s="180" t="s">
        <v>893</v>
      </c>
      <c r="D34" s="140"/>
      <c r="E34" s="140"/>
      <c r="F34" s="140"/>
      <c r="G34" s="140"/>
      <c r="H34" s="181">
        <v>1304000</v>
      </c>
      <c r="I34" s="140"/>
      <c r="J34" s="140"/>
      <c r="K34" s="140"/>
      <c r="L34" s="181">
        <v>939872.5</v>
      </c>
      <c r="M34" s="141">
        <f t="shared" si="0"/>
        <v>364127.5</v>
      </c>
      <c r="N34" s="60"/>
      <c r="O34" s="16"/>
    </row>
    <row r="35" spans="1:15" ht="66.75" customHeight="1">
      <c r="A35" s="178" t="s">
        <v>483</v>
      </c>
      <c r="B35" s="179" t="s">
        <v>69</v>
      </c>
      <c r="C35" s="180" t="s">
        <v>894</v>
      </c>
      <c r="D35" s="140"/>
      <c r="E35" s="140"/>
      <c r="F35" s="140"/>
      <c r="G35" s="140"/>
      <c r="H35" s="181">
        <v>1304000</v>
      </c>
      <c r="I35" s="140"/>
      <c r="J35" s="140"/>
      <c r="K35" s="140"/>
      <c r="L35" s="181">
        <v>939872.5</v>
      </c>
      <c r="M35" s="141">
        <f t="shared" si="0"/>
        <v>364127.5</v>
      </c>
      <c r="N35" s="60"/>
      <c r="O35" s="16"/>
    </row>
    <row r="36" spans="1:15" ht="45.75">
      <c r="A36" s="178" t="s">
        <v>484</v>
      </c>
      <c r="B36" s="179" t="s">
        <v>69</v>
      </c>
      <c r="C36" s="180" t="s">
        <v>895</v>
      </c>
      <c r="D36" s="140"/>
      <c r="E36" s="140"/>
      <c r="F36" s="140"/>
      <c r="G36" s="140"/>
      <c r="H36" s="181">
        <v>-156300</v>
      </c>
      <c r="I36" s="140"/>
      <c r="J36" s="140"/>
      <c r="K36" s="140"/>
      <c r="L36" s="181">
        <v>-115483.29</v>
      </c>
      <c r="M36" s="141">
        <f t="shared" si="0"/>
        <v>-40816.710000000006</v>
      </c>
      <c r="N36" s="60"/>
      <c r="O36" s="16"/>
    </row>
    <row r="37" spans="1:15" ht="68.25" customHeight="1">
      <c r="A37" s="178" t="s">
        <v>485</v>
      </c>
      <c r="B37" s="179" t="s">
        <v>69</v>
      </c>
      <c r="C37" s="180" t="s">
        <v>896</v>
      </c>
      <c r="D37" s="140"/>
      <c r="E37" s="140"/>
      <c r="F37" s="140"/>
      <c r="G37" s="140"/>
      <c r="H37" s="181">
        <v>-156300</v>
      </c>
      <c r="I37" s="140"/>
      <c r="J37" s="140"/>
      <c r="K37" s="140"/>
      <c r="L37" s="181">
        <v>-115483.29</v>
      </c>
      <c r="M37" s="141">
        <f t="shared" si="0"/>
        <v>-40816.710000000006</v>
      </c>
      <c r="N37" s="60"/>
      <c r="O37" s="16"/>
    </row>
    <row r="38" spans="1:15">
      <c r="A38" s="178" t="s">
        <v>897</v>
      </c>
      <c r="B38" s="179" t="s">
        <v>69</v>
      </c>
      <c r="C38" s="180" t="s">
        <v>898</v>
      </c>
      <c r="D38" s="140"/>
      <c r="E38" s="140"/>
      <c r="F38" s="140"/>
      <c r="G38" s="140"/>
      <c r="H38" s="181">
        <v>2408300</v>
      </c>
      <c r="I38" s="140"/>
      <c r="J38" s="140"/>
      <c r="K38" s="140"/>
      <c r="L38" s="181">
        <v>2772924.94</v>
      </c>
      <c r="M38" s="141">
        <f t="shared" si="0"/>
        <v>-364624.93999999994</v>
      </c>
      <c r="N38" s="60"/>
      <c r="O38" s="16"/>
    </row>
    <row r="39" spans="1:15" ht="23.25">
      <c r="A39" s="178" t="s">
        <v>899</v>
      </c>
      <c r="B39" s="179" t="s">
        <v>69</v>
      </c>
      <c r="C39" s="180" t="s">
        <v>900</v>
      </c>
      <c r="D39" s="140"/>
      <c r="E39" s="140"/>
      <c r="F39" s="140"/>
      <c r="G39" s="140"/>
      <c r="H39" s="181">
        <v>1919100</v>
      </c>
      <c r="I39" s="140"/>
      <c r="J39" s="140"/>
      <c r="K39" s="140"/>
      <c r="L39" s="181">
        <v>2034916.86</v>
      </c>
      <c r="M39" s="141">
        <f t="shared" si="0"/>
        <v>-115816.8600000001</v>
      </c>
      <c r="N39" s="60"/>
      <c r="O39" s="16"/>
    </row>
    <row r="40" spans="1:15" ht="23.25">
      <c r="A40" s="178" t="s">
        <v>901</v>
      </c>
      <c r="B40" s="179" t="s">
        <v>69</v>
      </c>
      <c r="C40" s="180" t="s">
        <v>902</v>
      </c>
      <c r="D40" s="140"/>
      <c r="E40" s="140"/>
      <c r="F40" s="140"/>
      <c r="G40" s="140"/>
      <c r="H40" s="181">
        <v>1209100</v>
      </c>
      <c r="I40" s="140"/>
      <c r="J40" s="140"/>
      <c r="K40" s="140"/>
      <c r="L40" s="181">
        <v>900347.03</v>
      </c>
      <c r="M40" s="141">
        <f t="shared" si="0"/>
        <v>308752.96999999997</v>
      </c>
      <c r="N40" s="60"/>
      <c r="O40" s="16"/>
    </row>
    <row r="41" spans="1:15" ht="23.25">
      <c r="A41" s="178" t="s">
        <v>901</v>
      </c>
      <c r="B41" s="179" t="s">
        <v>69</v>
      </c>
      <c r="C41" s="180" t="s">
        <v>903</v>
      </c>
      <c r="D41" s="140"/>
      <c r="E41" s="140"/>
      <c r="F41" s="140"/>
      <c r="G41" s="140"/>
      <c r="H41" s="181">
        <v>1209100</v>
      </c>
      <c r="I41" s="140"/>
      <c r="J41" s="140"/>
      <c r="K41" s="140"/>
      <c r="L41" s="181">
        <v>900347.03</v>
      </c>
      <c r="M41" s="141">
        <f t="shared" si="0"/>
        <v>308752.96999999997</v>
      </c>
      <c r="N41" s="60"/>
      <c r="O41" s="16"/>
    </row>
    <row r="42" spans="1:15" ht="24.75" customHeight="1">
      <c r="A42" s="178" t="s">
        <v>904</v>
      </c>
      <c r="B42" s="179" t="s">
        <v>69</v>
      </c>
      <c r="C42" s="180" t="s">
        <v>905</v>
      </c>
      <c r="D42" s="140"/>
      <c r="E42" s="140"/>
      <c r="F42" s="140"/>
      <c r="G42" s="140"/>
      <c r="H42" s="181">
        <v>710000</v>
      </c>
      <c r="I42" s="140"/>
      <c r="J42" s="140"/>
      <c r="K42" s="140"/>
      <c r="L42" s="181">
        <v>1134569.83</v>
      </c>
      <c r="M42" s="141">
        <f t="shared" si="0"/>
        <v>-424569.83000000007</v>
      </c>
      <c r="N42" s="60"/>
      <c r="O42" s="16"/>
    </row>
    <row r="43" spans="1:15" ht="45.75">
      <c r="A43" s="178" t="s">
        <v>906</v>
      </c>
      <c r="B43" s="179" t="s">
        <v>69</v>
      </c>
      <c r="C43" s="180" t="s">
        <v>907</v>
      </c>
      <c r="D43" s="140"/>
      <c r="E43" s="140"/>
      <c r="F43" s="140"/>
      <c r="G43" s="140"/>
      <c r="H43" s="181">
        <v>710000</v>
      </c>
      <c r="I43" s="140"/>
      <c r="J43" s="140"/>
      <c r="K43" s="140"/>
      <c r="L43" s="181">
        <v>1134569.83</v>
      </c>
      <c r="M43" s="141">
        <f t="shared" si="0"/>
        <v>-424569.83000000007</v>
      </c>
      <c r="N43" s="60"/>
      <c r="O43" s="16"/>
    </row>
    <row r="44" spans="1:15" ht="15" customHeight="1">
      <c r="A44" s="178" t="s">
        <v>1159</v>
      </c>
      <c r="B44" s="179" t="s">
        <v>69</v>
      </c>
      <c r="C44" s="180" t="s">
        <v>1160</v>
      </c>
      <c r="D44" s="140"/>
      <c r="E44" s="140"/>
      <c r="F44" s="140"/>
      <c r="G44" s="140"/>
      <c r="H44" s="181" t="s">
        <v>59</v>
      </c>
      <c r="I44" s="140"/>
      <c r="J44" s="140"/>
      <c r="K44" s="140"/>
      <c r="L44" s="181">
        <v>3.2</v>
      </c>
      <c r="M44" s="141" t="s">
        <v>59</v>
      </c>
      <c r="N44" s="60"/>
      <c r="O44" s="16"/>
    </row>
    <row r="45" spans="1:15" ht="15" customHeight="1">
      <c r="A45" s="178" t="s">
        <v>1159</v>
      </c>
      <c r="B45" s="179" t="s">
        <v>69</v>
      </c>
      <c r="C45" s="180" t="s">
        <v>1161</v>
      </c>
      <c r="D45" s="140"/>
      <c r="E45" s="140"/>
      <c r="F45" s="140"/>
      <c r="G45" s="140"/>
      <c r="H45" s="181" t="s">
        <v>59</v>
      </c>
      <c r="I45" s="140"/>
      <c r="J45" s="140"/>
      <c r="K45" s="140"/>
      <c r="L45" s="181">
        <v>3.2</v>
      </c>
      <c r="M45" s="141" t="s">
        <v>59</v>
      </c>
      <c r="N45" s="60"/>
      <c r="O45" s="16"/>
    </row>
    <row r="46" spans="1:15">
      <c r="A46" s="178" t="s">
        <v>908</v>
      </c>
      <c r="B46" s="179" t="s">
        <v>69</v>
      </c>
      <c r="C46" s="180" t="s">
        <v>909</v>
      </c>
      <c r="D46" s="140"/>
      <c r="E46" s="140"/>
      <c r="F46" s="140"/>
      <c r="G46" s="140"/>
      <c r="H46" s="181">
        <v>74100</v>
      </c>
      <c r="I46" s="140"/>
      <c r="J46" s="140"/>
      <c r="K46" s="140"/>
      <c r="L46" s="181">
        <v>55340.57</v>
      </c>
      <c r="M46" s="141">
        <f t="shared" si="0"/>
        <v>18759.43</v>
      </c>
      <c r="N46" s="60"/>
      <c r="O46" s="16"/>
    </row>
    <row r="47" spans="1:15">
      <c r="A47" s="178" t="s">
        <v>908</v>
      </c>
      <c r="B47" s="179" t="s">
        <v>69</v>
      </c>
      <c r="C47" s="180" t="s">
        <v>910</v>
      </c>
      <c r="D47" s="140"/>
      <c r="E47" s="140"/>
      <c r="F47" s="140"/>
      <c r="G47" s="140"/>
      <c r="H47" s="181">
        <v>74100</v>
      </c>
      <c r="I47" s="140"/>
      <c r="J47" s="140"/>
      <c r="K47" s="140"/>
      <c r="L47" s="181">
        <v>55340.57</v>
      </c>
      <c r="M47" s="141">
        <f t="shared" si="0"/>
        <v>18759.43</v>
      </c>
      <c r="N47" s="60"/>
      <c r="O47" s="16"/>
    </row>
    <row r="48" spans="1:15" ht="23.25">
      <c r="A48" s="178" t="s">
        <v>911</v>
      </c>
      <c r="B48" s="179" t="s">
        <v>69</v>
      </c>
      <c r="C48" s="180" t="s">
        <v>912</v>
      </c>
      <c r="D48" s="140"/>
      <c r="E48" s="140"/>
      <c r="F48" s="140"/>
      <c r="G48" s="140"/>
      <c r="H48" s="181">
        <v>415100</v>
      </c>
      <c r="I48" s="140"/>
      <c r="J48" s="140"/>
      <c r="K48" s="140"/>
      <c r="L48" s="181">
        <v>682664.31</v>
      </c>
      <c r="M48" s="141">
        <f t="shared" si="0"/>
        <v>-267564.31000000006</v>
      </c>
      <c r="N48" s="60"/>
      <c r="O48" s="16"/>
    </row>
    <row r="49" spans="1:15" ht="23.25">
      <c r="A49" s="178" t="s">
        <v>913</v>
      </c>
      <c r="B49" s="179" t="s">
        <v>69</v>
      </c>
      <c r="C49" s="180" t="s">
        <v>914</v>
      </c>
      <c r="D49" s="140"/>
      <c r="E49" s="140"/>
      <c r="F49" s="140"/>
      <c r="G49" s="140"/>
      <c r="H49" s="181">
        <v>415100</v>
      </c>
      <c r="I49" s="140"/>
      <c r="J49" s="140"/>
      <c r="K49" s="140"/>
      <c r="L49" s="181">
        <v>682664.31</v>
      </c>
      <c r="M49" s="141">
        <f t="shared" si="0"/>
        <v>-267564.31000000006</v>
      </c>
      <c r="N49" s="60"/>
      <c r="O49" s="16"/>
    </row>
    <row r="50" spans="1:15">
      <c r="A50" s="178" t="s">
        <v>486</v>
      </c>
      <c r="B50" s="179" t="s">
        <v>69</v>
      </c>
      <c r="C50" s="180" t="s">
        <v>915</v>
      </c>
      <c r="D50" s="140"/>
      <c r="E50" s="140"/>
      <c r="F50" s="140"/>
      <c r="G50" s="140"/>
      <c r="H50" s="181">
        <v>852400</v>
      </c>
      <c r="I50" s="140"/>
      <c r="J50" s="140"/>
      <c r="K50" s="140"/>
      <c r="L50" s="181">
        <v>1033335.19</v>
      </c>
      <c r="M50" s="141">
        <f t="shared" si="0"/>
        <v>-180935.18999999994</v>
      </c>
      <c r="N50" s="60"/>
      <c r="O50" s="16"/>
    </row>
    <row r="51" spans="1:15" ht="23.25">
      <c r="A51" s="178" t="s">
        <v>487</v>
      </c>
      <c r="B51" s="179" t="s">
        <v>69</v>
      </c>
      <c r="C51" s="180" t="s">
        <v>916</v>
      </c>
      <c r="D51" s="140"/>
      <c r="E51" s="140"/>
      <c r="F51" s="140"/>
      <c r="G51" s="140"/>
      <c r="H51" s="181">
        <v>852400</v>
      </c>
      <c r="I51" s="140"/>
      <c r="J51" s="140"/>
      <c r="K51" s="140"/>
      <c r="L51" s="181">
        <v>1033335.19</v>
      </c>
      <c r="M51" s="141">
        <f t="shared" si="0"/>
        <v>-180935.18999999994</v>
      </c>
      <c r="N51" s="60"/>
      <c r="O51" s="16"/>
    </row>
    <row r="52" spans="1:15" ht="34.5">
      <c r="A52" s="178" t="s">
        <v>488</v>
      </c>
      <c r="B52" s="179" t="s">
        <v>69</v>
      </c>
      <c r="C52" s="180" t="s">
        <v>917</v>
      </c>
      <c r="D52" s="140"/>
      <c r="E52" s="140"/>
      <c r="F52" s="140"/>
      <c r="G52" s="140"/>
      <c r="H52" s="181">
        <v>852400</v>
      </c>
      <c r="I52" s="140"/>
      <c r="J52" s="140"/>
      <c r="K52" s="140"/>
      <c r="L52" s="181">
        <v>1033335.19</v>
      </c>
      <c r="M52" s="141">
        <f t="shared" si="0"/>
        <v>-180935.18999999994</v>
      </c>
      <c r="N52" s="60"/>
      <c r="O52" s="16"/>
    </row>
    <row r="53" spans="1:15" ht="23.25">
      <c r="A53" s="178" t="s">
        <v>918</v>
      </c>
      <c r="B53" s="179" t="s">
        <v>69</v>
      </c>
      <c r="C53" s="180" t="s">
        <v>919</v>
      </c>
      <c r="D53" s="140"/>
      <c r="E53" s="140"/>
      <c r="F53" s="140"/>
      <c r="G53" s="140"/>
      <c r="H53" s="181">
        <v>2865200</v>
      </c>
      <c r="I53" s="140"/>
      <c r="J53" s="140"/>
      <c r="K53" s="140"/>
      <c r="L53" s="181">
        <v>1152531.1000000001</v>
      </c>
      <c r="M53" s="141">
        <f t="shared" si="0"/>
        <v>1712668.9</v>
      </c>
      <c r="N53" s="60"/>
      <c r="O53" s="16"/>
    </row>
    <row r="54" spans="1:15" ht="57">
      <c r="A54" s="178" t="s">
        <v>920</v>
      </c>
      <c r="B54" s="179" t="s">
        <v>69</v>
      </c>
      <c r="C54" s="180" t="s">
        <v>921</v>
      </c>
      <c r="D54" s="140"/>
      <c r="E54" s="140"/>
      <c r="F54" s="140"/>
      <c r="G54" s="140"/>
      <c r="H54" s="181">
        <v>2865200</v>
      </c>
      <c r="I54" s="140"/>
      <c r="J54" s="140"/>
      <c r="K54" s="140"/>
      <c r="L54" s="181">
        <v>1152423.01</v>
      </c>
      <c r="M54" s="141">
        <f t="shared" si="0"/>
        <v>1712776.99</v>
      </c>
      <c r="N54" s="60"/>
      <c r="O54" s="16"/>
    </row>
    <row r="55" spans="1:15" ht="45.75">
      <c r="A55" s="178" t="s">
        <v>922</v>
      </c>
      <c r="B55" s="179" t="s">
        <v>69</v>
      </c>
      <c r="C55" s="180" t="s">
        <v>923</v>
      </c>
      <c r="D55" s="140"/>
      <c r="E55" s="140"/>
      <c r="F55" s="140"/>
      <c r="G55" s="140"/>
      <c r="H55" s="181">
        <v>2579600</v>
      </c>
      <c r="I55" s="140"/>
      <c r="J55" s="140"/>
      <c r="K55" s="140"/>
      <c r="L55" s="181">
        <v>1125199.33</v>
      </c>
      <c r="M55" s="141">
        <f t="shared" si="0"/>
        <v>1454400.67</v>
      </c>
      <c r="N55" s="60"/>
      <c r="O55" s="16"/>
    </row>
    <row r="56" spans="1:15" ht="57.75" customHeight="1">
      <c r="A56" s="178" t="s">
        <v>924</v>
      </c>
      <c r="B56" s="179" t="s">
        <v>69</v>
      </c>
      <c r="C56" s="180" t="s">
        <v>925</v>
      </c>
      <c r="D56" s="140"/>
      <c r="E56" s="140"/>
      <c r="F56" s="140"/>
      <c r="G56" s="140"/>
      <c r="H56" s="181">
        <v>2053500</v>
      </c>
      <c r="I56" s="140"/>
      <c r="J56" s="140"/>
      <c r="K56" s="140"/>
      <c r="L56" s="181">
        <v>763466.67</v>
      </c>
      <c r="M56" s="141">
        <f t="shared" si="0"/>
        <v>1290033.33</v>
      </c>
      <c r="N56" s="60"/>
      <c r="O56" s="16"/>
    </row>
    <row r="57" spans="1:15" ht="57">
      <c r="A57" s="178" t="s">
        <v>926</v>
      </c>
      <c r="B57" s="179" t="s">
        <v>69</v>
      </c>
      <c r="C57" s="180" t="s">
        <v>927</v>
      </c>
      <c r="D57" s="140"/>
      <c r="E57" s="140"/>
      <c r="F57" s="140"/>
      <c r="G57" s="140"/>
      <c r="H57" s="181">
        <v>526100</v>
      </c>
      <c r="I57" s="140"/>
      <c r="J57" s="140"/>
      <c r="K57" s="140"/>
      <c r="L57" s="181">
        <v>361732.66</v>
      </c>
      <c r="M57" s="141">
        <f t="shared" si="0"/>
        <v>164367.34000000003</v>
      </c>
      <c r="N57" s="60"/>
      <c r="O57" s="16"/>
    </row>
    <row r="58" spans="1:15" ht="57">
      <c r="A58" s="178" t="s">
        <v>928</v>
      </c>
      <c r="B58" s="179" t="s">
        <v>69</v>
      </c>
      <c r="C58" s="180" t="s">
        <v>929</v>
      </c>
      <c r="D58" s="140"/>
      <c r="E58" s="140"/>
      <c r="F58" s="140"/>
      <c r="G58" s="140"/>
      <c r="H58" s="181">
        <v>285600</v>
      </c>
      <c r="I58" s="140"/>
      <c r="J58" s="140"/>
      <c r="K58" s="140"/>
      <c r="L58" s="181">
        <v>27223.68</v>
      </c>
      <c r="M58" s="141">
        <f t="shared" si="0"/>
        <v>258376.32000000001</v>
      </c>
      <c r="N58" s="60"/>
      <c r="O58" s="16"/>
    </row>
    <row r="59" spans="1:15" ht="45.75">
      <c r="A59" s="178" t="s">
        <v>930</v>
      </c>
      <c r="B59" s="179" t="s">
        <v>69</v>
      </c>
      <c r="C59" s="180" t="s">
        <v>931</v>
      </c>
      <c r="D59" s="140"/>
      <c r="E59" s="140"/>
      <c r="F59" s="140"/>
      <c r="G59" s="140"/>
      <c r="H59" s="181">
        <v>285600</v>
      </c>
      <c r="I59" s="140"/>
      <c r="J59" s="140"/>
      <c r="K59" s="140"/>
      <c r="L59" s="181">
        <v>27223.68</v>
      </c>
      <c r="M59" s="141">
        <f t="shared" si="0"/>
        <v>258376.32000000001</v>
      </c>
      <c r="N59" s="60"/>
      <c r="O59" s="16"/>
    </row>
    <row r="60" spans="1:15" ht="57">
      <c r="A60" s="178" t="s">
        <v>496</v>
      </c>
      <c r="B60" s="179" t="s">
        <v>69</v>
      </c>
      <c r="C60" s="180" t="s">
        <v>932</v>
      </c>
      <c r="D60" s="140"/>
      <c r="E60" s="140"/>
      <c r="F60" s="140"/>
      <c r="G60" s="140"/>
      <c r="H60" s="181" t="s">
        <v>59</v>
      </c>
      <c r="I60" s="140"/>
      <c r="J60" s="140"/>
      <c r="K60" s="140"/>
      <c r="L60" s="181">
        <v>108.09</v>
      </c>
      <c r="M60" s="141" t="s">
        <v>59</v>
      </c>
      <c r="N60" s="60"/>
      <c r="O60" s="16"/>
    </row>
    <row r="61" spans="1:15" ht="57">
      <c r="A61" s="178" t="s">
        <v>497</v>
      </c>
      <c r="B61" s="179" t="s">
        <v>69</v>
      </c>
      <c r="C61" s="180" t="s">
        <v>933</v>
      </c>
      <c r="D61" s="140"/>
      <c r="E61" s="140"/>
      <c r="F61" s="140"/>
      <c r="G61" s="140"/>
      <c r="H61" s="181" t="s">
        <v>59</v>
      </c>
      <c r="I61" s="140"/>
      <c r="J61" s="140"/>
      <c r="K61" s="140"/>
      <c r="L61" s="181">
        <v>108.09</v>
      </c>
      <c r="M61" s="141" t="s">
        <v>59</v>
      </c>
      <c r="N61" s="60"/>
      <c r="O61" s="16"/>
    </row>
    <row r="62" spans="1:15" ht="57">
      <c r="A62" s="178" t="s">
        <v>498</v>
      </c>
      <c r="B62" s="179" t="s">
        <v>69</v>
      </c>
      <c r="C62" s="180" t="s">
        <v>934</v>
      </c>
      <c r="D62" s="140"/>
      <c r="E62" s="140"/>
      <c r="F62" s="140"/>
      <c r="G62" s="140"/>
      <c r="H62" s="181" t="s">
        <v>59</v>
      </c>
      <c r="I62" s="140"/>
      <c r="J62" s="140"/>
      <c r="K62" s="140"/>
      <c r="L62" s="181">
        <v>108.09</v>
      </c>
      <c r="M62" s="141" t="s">
        <v>59</v>
      </c>
      <c r="N62" s="60"/>
      <c r="O62" s="16"/>
    </row>
    <row r="63" spans="1:15">
      <c r="A63" s="178" t="s">
        <v>935</v>
      </c>
      <c r="B63" s="179" t="s">
        <v>69</v>
      </c>
      <c r="C63" s="180" t="s">
        <v>936</v>
      </c>
      <c r="D63" s="140"/>
      <c r="E63" s="140"/>
      <c r="F63" s="140"/>
      <c r="G63" s="140"/>
      <c r="H63" s="181">
        <v>209600</v>
      </c>
      <c r="I63" s="140"/>
      <c r="J63" s="140"/>
      <c r="K63" s="140"/>
      <c r="L63" s="181">
        <v>157555.35</v>
      </c>
      <c r="M63" s="141">
        <f t="shared" si="0"/>
        <v>52044.649999999994</v>
      </c>
      <c r="N63" s="60"/>
      <c r="O63" s="16"/>
    </row>
    <row r="64" spans="1:15">
      <c r="A64" s="178" t="s">
        <v>937</v>
      </c>
      <c r="B64" s="179" t="s">
        <v>69</v>
      </c>
      <c r="C64" s="180" t="s">
        <v>938</v>
      </c>
      <c r="D64" s="140"/>
      <c r="E64" s="140"/>
      <c r="F64" s="140"/>
      <c r="G64" s="140"/>
      <c r="H64" s="181">
        <v>209600</v>
      </c>
      <c r="I64" s="140"/>
      <c r="J64" s="140"/>
      <c r="K64" s="140"/>
      <c r="L64" s="181">
        <v>157555.35</v>
      </c>
      <c r="M64" s="141">
        <f t="shared" si="0"/>
        <v>52044.649999999994</v>
      </c>
      <c r="N64" s="60"/>
      <c r="O64" s="16"/>
    </row>
    <row r="65" spans="1:15" ht="23.25">
      <c r="A65" s="178" t="s">
        <v>939</v>
      </c>
      <c r="B65" s="179" t="s">
        <v>69</v>
      </c>
      <c r="C65" s="180" t="s">
        <v>940</v>
      </c>
      <c r="D65" s="140"/>
      <c r="E65" s="140"/>
      <c r="F65" s="140"/>
      <c r="G65" s="140"/>
      <c r="H65" s="181">
        <v>114400</v>
      </c>
      <c r="I65" s="140"/>
      <c r="J65" s="140"/>
      <c r="K65" s="140"/>
      <c r="L65" s="181">
        <v>162280.79</v>
      </c>
      <c r="M65" s="141">
        <f t="shared" si="0"/>
        <v>-47880.790000000008</v>
      </c>
      <c r="N65" s="60"/>
      <c r="O65" s="16"/>
    </row>
    <row r="66" spans="1:15">
      <c r="A66" s="178" t="s">
        <v>941</v>
      </c>
      <c r="B66" s="179" t="s">
        <v>69</v>
      </c>
      <c r="C66" s="180" t="s">
        <v>942</v>
      </c>
      <c r="D66" s="140"/>
      <c r="E66" s="140"/>
      <c r="F66" s="140"/>
      <c r="G66" s="140"/>
      <c r="H66" s="181">
        <v>95200</v>
      </c>
      <c r="I66" s="140"/>
      <c r="J66" s="140"/>
      <c r="K66" s="140"/>
      <c r="L66" s="181">
        <v>2513.6</v>
      </c>
      <c r="M66" s="141">
        <f t="shared" si="0"/>
        <v>92686.399999999994</v>
      </c>
      <c r="N66" s="60"/>
      <c r="O66" s="16"/>
    </row>
    <row r="67" spans="1:15">
      <c r="A67" s="178" t="s">
        <v>943</v>
      </c>
      <c r="B67" s="179" t="s">
        <v>69</v>
      </c>
      <c r="C67" s="180" t="s">
        <v>944</v>
      </c>
      <c r="D67" s="140"/>
      <c r="E67" s="140"/>
      <c r="F67" s="140"/>
      <c r="G67" s="140"/>
      <c r="H67" s="181" t="s">
        <v>59</v>
      </c>
      <c r="I67" s="140"/>
      <c r="J67" s="140"/>
      <c r="K67" s="140"/>
      <c r="L67" s="181">
        <v>-7239.04</v>
      </c>
      <c r="M67" s="141" t="s">
        <v>59</v>
      </c>
      <c r="N67" s="60"/>
      <c r="O67" s="16"/>
    </row>
    <row r="68" spans="1:15">
      <c r="A68" s="178" t="s">
        <v>945</v>
      </c>
      <c r="B68" s="179" t="s">
        <v>69</v>
      </c>
      <c r="C68" s="180" t="s">
        <v>946</v>
      </c>
      <c r="D68" s="140"/>
      <c r="E68" s="140"/>
      <c r="F68" s="140"/>
      <c r="G68" s="140"/>
      <c r="H68" s="181" t="s">
        <v>59</v>
      </c>
      <c r="I68" s="140"/>
      <c r="J68" s="140"/>
      <c r="K68" s="140"/>
      <c r="L68" s="181">
        <v>-7239.04</v>
      </c>
      <c r="M68" s="141" t="s">
        <v>59</v>
      </c>
      <c r="N68" s="60"/>
      <c r="O68" s="16"/>
    </row>
    <row r="69" spans="1:15" ht="23.25">
      <c r="A69" s="178" t="s">
        <v>947</v>
      </c>
      <c r="B69" s="179" t="s">
        <v>69</v>
      </c>
      <c r="C69" s="180" t="s">
        <v>948</v>
      </c>
      <c r="D69" s="140"/>
      <c r="E69" s="140"/>
      <c r="F69" s="140"/>
      <c r="G69" s="140"/>
      <c r="H69" s="181" t="s">
        <v>59</v>
      </c>
      <c r="I69" s="140"/>
      <c r="J69" s="140"/>
      <c r="K69" s="140"/>
      <c r="L69" s="181">
        <v>33000</v>
      </c>
      <c r="M69" s="141" t="s">
        <v>59</v>
      </c>
      <c r="N69" s="60"/>
      <c r="O69" s="16"/>
    </row>
    <row r="70" spans="1:15">
      <c r="A70" s="178" t="s">
        <v>949</v>
      </c>
      <c r="B70" s="179" t="s">
        <v>69</v>
      </c>
      <c r="C70" s="180" t="s">
        <v>950</v>
      </c>
      <c r="D70" s="140"/>
      <c r="E70" s="140"/>
      <c r="F70" s="140"/>
      <c r="G70" s="140"/>
      <c r="H70" s="181" t="s">
        <v>59</v>
      </c>
      <c r="I70" s="140"/>
      <c r="J70" s="140"/>
      <c r="K70" s="140"/>
      <c r="L70" s="181">
        <v>33000</v>
      </c>
      <c r="M70" s="141" t="s">
        <v>59</v>
      </c>
      <c r="N70" s="60"/>
      <c r="O70" s="16"/>
    </row>
    <row r="71" spans="1:15">
      <c r="A71" s="178" t="s">
        <v>951</v>
      </c>
      <c r="B71" s="179" t="s">
        <v>69</v>
      </c>
      <c r="C71" s="180" t="s">
        <v>952</v>
      </c>
      <c r="D71" s="140"/>
      <c r="E71" s="140"/>
      <c r="F71" s="140"/>
      <c r="G71" s="140"/>
      <c r="H71" s="181" t="s">
        <v>59</v>
      </c>
      <c r="I71" s="140"/>
      <c r="J71" s="140"/>
      <c r="K71" s="140"/>
      <c r="L71" s="181">
        <v>33000</v>
      </c>
      <c r="M71" s="141" t="s">
        <v>59</v>
      </c>
      <c r="N71" s="60"/>
      <c r="O71" s="16"/>
    </row>
    <row r="72" spans="1:15" ht="23.25">
      <c r="A72" s="178" t="s">
        <v>953</v>
      </c>
      <c r="B72" s="179" t="s">
        <v>69</v>
      </c>
      <c r="C72" s="180" t="s">
        <v>954</v>
      </c>
      <c r="D72" s="140"/>
      <c r="E72" s="140"/>
      <c r="F72" s="140"/>
      <c r="G72" s="140"/>
      <c r="H72" s="181" t="s">
        <v>59</v>
      </c>
      <c r="I72" s="140"/>
      <c r="J72" s="140"/>
      <c r="K72" s="140"/>
      <c r="L72" s="181">
        <v>33000</v>
      </c>
      <c r="M72" s="141" t="s">
        <v>59</v>
      </c>
      <c r="N72" s="60"/>
      <c r="O72" s="16"/>
    </row>
    <row r="73" spans="1:15" ht="23.25">
      <c r="A73" s="178" t="s">
        <v>955</v>
      </c>
      <c r="B73" s="179" t="s">
        <v>69</v>
      </c>
      <c r="C73" s="180" t="s">
        <v>956</v>
      </c>
      <c r="D73" s="140"/>
      <c r="E73" s="140"/>
      <c r="F73" s="140"/>
      <c r="G73" s="140"/>
      <c r="H73" s="181">
        <v>3709900</v>
      </c>
      <c r="I73" s="140"/>
      <c r="J73" s="140"/>
      <c r="K73" s="140"/>
      <c r="L73" s="181">
        <v>5421709.2400000002</v>
      </c>
      <c r="M73" s="141">
        <f t="shared" si="0"/>
        <v>-1711809.2400000002</v>
      </c>
      <c r="N73" s="60"/>
      <c r="O73" s="16"/>
    </row>
    <row r="74" spans="1:15" ht="57">
      <c r="A74" s="178" t="s">
        <v>957</v>
      </c>
      <c r="B74" s="179" t="s">
        <v>69</v>
      </c>
      <c r="C74" s="180" t="s">
        <v>958</v>
      </c>
      <c r="D74" s="140"/>
      <c r="E74" s="140"/>
      <c r="F74" s="140"/>
      <c r="G74" s="140"/>
      <c r="H74" s="181">
        <v>1161000</v>
      </c>
      <c r="I74" s="140"/>
      <c r="J74" s="140"/>
      <c r="K74" s="140"/>
      <c r="L74" s="181">
        <v>1445994.7</v>
      </c>
      <c r="M74" s="141">
        <f t="shared" si="0"/>
        <v>-284994.69999999995</v>
      </c>
      <c r="N74" s="60"/>
      <c r="O74" s="16"/>
    </row>
    <row r="75" spans="1:15" ht="68.25">
      <c r="A75" s="178" t="s">
        <v>959</v>
      </c>
      <c r="B75" s="179" t="s">
        <v>69</v>
      </c>
      <c r="C75" s="180" t="s">
        <v>960</v>
      </c>
      <c r="D75" s="140"/>
      <c r="E75" s="140"/>
      <c r="F75" s="140"/>
      <c r="G75" s="140"/>
      <c r="H75" s="181">
        <v>1161000</v>
      </c>
      <c r="I75" s="140"/>
      <c r="J75" s="140"/>
      <c r="K75" s="140"/>
      <c r="L75" s="181">
        <v>1445994.7</v>
      </c>
      <c r="M75" s="141">
        <f t="shared" si="0"/>
        <v>-284994.69999999995</v>
      </c>
      <c r="N75" s="60"/>
      <c r="O75" s="16"/>
    </row>
    <row r="76" spans="1:15" ht="68.25">
      <c r="A76" s="178" t="s">
        <v>961</v>
      </c>
      <c r="B76" s="179" t="s">
        <v>69</v>
      </c>
      <c r="C76" s="180" t="s">
        <v>962</v>
      </c>
      <c r="D76" s="140"/>
      <c r="E76" s="140"/>
      <c r="F76" s="140"/>
      <c r="G76" s="140"/>
      <c r="H76" s="181">
        <v>1161000</v>
      </c>
      <c r="I76" s="140"/>
      <c r="J76" s="140"/>
      <c r="K76" s="140"/>
      <c r="L76" s="181">
        <v>1445994.7</v>
      </c>
      <c r="M76" s="141">
        <f t="shared" si="0"/>
        <v>-284994.69999999995</v>
      </c>
      <c r="N76" s="60"/>
      <c r="O76" s="16"/>
    </row>
    <row r="77" spans="1:15" ht="23.25">
      <c r="A77" s="178" t="s">
        <v>963</v>
      </c>
      <c r="B77" s="179" t="s">
        <v>69</v>
      </c>
      <c r="C77" s="180" t="s">
        <v>964</v>
      </c>
      <c r="D77" s="140"/>
      <c r="E77" s="140"/>
      <c r="F77" s="140"/>
      <c r="G77" s="140"/>
      <c r="H77" s="181">
        <v>2548900</v>
      </c>
      <c r="I77" s="140"/>
      <c r="J77" s="140"/>
      <c r="K77" s="140"/>
      <c r="L77" s="181">
        <v>3935023.98</v>
      </c>
      <c r="M77" s="141">
        <f t="shared" si="0"/>
        <v>-1386123.98</v>
      </c>
      <c r="N77" s="60"/>
      <c r="O77" s="16"/>
    </row>
    <row r="78" spans="1:15" ht="23.25">
      <c r="A78" s="178" t="s">
        <v>965</v>
      </c>
      <c r="B78" s="179" t="s">
        <v>69</v>
      </c>
      <c r="C78" s="180" t="s">
        <v>966</v>
      </c>
      <c r="D78" s="140"/>
      <c r="E78" s="140"/>
      <c r="F78" s="140"/>
      <c r="G78" s="140"/>
      <c r="H78" s="181">
        <v>2548900</v>
      </c>
      <c r="I78" s="140"/>
      <c r="J78" s="140"/>
      <c r="K78" s="140"/>
      <c r="L78" s="181">
        <v>3935023.98</v>
      </c>
      <c r="M78" s="141">
        <f t="shared" si="0"/>
        <v>-1386123.98</v>
      </c>
      <c r="N78" s="60"/>
      <c r="O78" s="16"/>
    </row>
    <row r="79" spans="1:15" ht="45.75">
      <c r="A79" s="178" t="s">
        <v>967</v>
      </c>
      <c r="B79" s="179" t="s">
        <v>69</v>
      </c>
      <c r="C79" s="180" t="s">
        <v>968</v>
      </c>
      <c r="D79" s="140"/>
      <c r="E79" s="140"/>
      <c r="F79" s="140"/>
      <c r="G79" s="140"/>
      <c r="H79" s="181">
        <v>2548900</v>
      </c>
      <c r="I79" s="140"/>
      <c r="J79" s="140"/>
      <c r="K79" s="140"/>
      <c r="L79" s="181">
        <v>3562103.29</v>
      </c>
      <c r="M79" s="141">
        <f t="shared" si="0"/>
        <v>-1013203.29</v>
      </c>
      <c r="N79" s="60"/>
      <c r="O79" s="16"/>
    </row>
    <row r="80" spans="1:15" ht="34.5">
      <c r="A80" s="178" t="s">
        <v>969</v>
      </c>
      <c r="B80" s="179" t="s">
        <v>69</v>
      </c>
      <c r="C80" s="180" t="s">
        <v>970</v>
      </c>
      <c r="D80" s="140"/>
      <c r="E80" s="140"/>
      <c r="F80" s="140"/>
      <c r="G80" s="140"/>
      <c r="H80" s="181" t="s">
        <v>59</v>
      </c>
      <c r="I80" s="140"/>
      <c r="J80" s="140"/>
      <c r="K80" s="140"/>
      <c r="L80" s="181">
        <v>372920.69</v>
      </c>
      <c r="M80" s="141" t="s">
        <v>59</v>
      </c>
      <c r="N80" s="60"/>
      <c r="O80" s="16"/>
    </row>
    <row r="81" spans="1:15" ht="45.75">
      <c r="A81" s="178" t="s">
        <v>971</v>
      </c>
      <c r="B81" s="179" t="s">
        <v>69</v>
      </c>
      <c r="C81" s="180" t="s">
        <v>972</v>
      </c>
      <c r="D81" s="140"/>
      <c r="E81" s="140"/>
      <c r="F81" s="140"/>
      <c r="G81" s="140"/>
      <c r="H81" s="181" t="s">
        <v>59</v>
      </c>
      <c r="I81" s="140"/>
      <c r="J81" s="140"/>
      <c r="K81" s="140"/>
      <c r="L81" s="181">
        <v>40690.559999999998</v>
      </c>
      <c r="M81" s="141" t="s">
        <v>59</v>
      </c>
      <c r="N81" s="60"/>
      <c r="O81" s="16"/>
    </row>
    <row r="82" spans="1:15" ht="45.75" customHeight="1">
      <c r="A82" s="178" t="s">
        <v>973</v>
      </c>
      <c r="B82" s="179" t="s">
        <v>69</v>
      </c>
      <c r="C82" s="180" t="s">
        <v>974</v>
      </c>
      <c r="D82" s="143"/>
      <c r="E82" s="143"/>
      <c r="F82" s="143"/>
      <c r="G82" s="143"/>
      <c r="H82" s="181" t="s">
        <v>59</v>
      </c>
      <c r="I82" s="140"/>
      <c r="J82" s="140"/>
      <c r="K82" s="140"/>
      <c r="L82" s="181">
        <v>40690.559999999998</v>
      </c>
      <c r="M82" s="141" t="s">
        <v>59</v>
      </c>
      <c r="N82" s="60"/>
      <c r="O82" s="16"/>
    </row>
    <row r="83" spans="1:15" ht="57">
      <c r="A83" s="178" t="s">
        <v>975</v>
      </c>
      <c r="B83" s="179" t="s">
        <v>69</v>
      </c>
      <c r="C83" s="180" t="s">
        <v>976</v>
      </c>
      <c r="D83" s="143"/>
      <c r="E83" s="143"/>
      <c r="F83" s="143"/>
      <c r="G83" s="143"/>
      <c r="H83" s="181" t="s">
        <v>59</v>
      </c>
      <c r="I83" s="140"/>
      <c r="J83" s="140"/>
      <c r="K83" s="140"/>
      <c r="L83" s="181">
        <v>40690.559999999998</v>
      </c>
      <c r="M83" s="141" t="s">
        <v>59</v>
      </c>
      <c r="N83" s="60"/>
      <c r="O83" s="16"/>
    </row>
    <row r="84" spans="1:15">
      <c r="A84" s="178" t="s">
        <v>977</v>
      </c>
      <c r="B84" s="179" t="s">
        <v>69</v>
      </c>
      <c r="C84" s="180" t="s">
        <v>978</v>
      </c>
      <c r="D84" s="140"/>
      <c r="E84" s="140"/>
      <c r="F84" s="140"/>
      <c r="G84" s="140"/>
      <c r="H84" s="181">
        <v>311500</v>
      </c>
      <c r="I84" s="140"/>
      <c r="J84" s="140"/>
      <c r="K84" s="140"/>
      <c r="L84" s="181">
        <v>391460.68</v>
      </c>
      <c r="M84" s="141">
        <f t="shared" si="0"/>
        <v>-79960.679999999993</v>
      </c>
      <c r="N84" s="60"/>
      <c r="O84" s="16"/>
    </row>
    <row r="85" spans="1:15" ht="23.25">
      <c r="A85" s="178" t="s">
        <v>979</v>
      </c>
      <c r="B85" s="179" t="s">
        <v>69</v>
      </c>
      <c r="C85" s="180" t="s">
        <v>980</v>
      </c>
      <c r="D85" s="140"/>
      <c r="E85" s="140"/>
      <c r="F85" s="140"/>
      <c r="G85" s="140"/>
      <c r="H85" s="181">
        <v>111500</v>
      </c>
      <c r="I85" s="140"/>
      <c r="J85" s="140"/>
      <c r="K85" s="140"/>
      <c r="L85" s="181">
        <v>77149.81</v>
      </c>
      <c r="M85" s="141">
        <f t="shared" si="0"/>
        <v>34350.19</v>
      </c>
      <c r="N85" s="60"/>
      <c r="O85" s="16"/>
    </row>
    <row r="86" spans="1:15" ht="34.5">
      <c r="A86" s="178" t="s">
        <v>981</v>
      </c>
      <c r="B86" s="179" t="s">
        <v>69</v>
      </c>
      <c r="C86" s="180" t="s">
        <v>982</v>
      </c>
      <c r="D86" s="140"/>
      <c r="E86" s="140"/>
      <c r="F86" s="140"/>
      <c r="G86" s="140"/>
      <c r="H86" s="181">
        <v>3500</v>
      </c>
      <c r="I86" s="140"/>
      <c r="J86" s="140"/>
      <c r="K86" s="140"/>
      <c r="L86" s="181">
        <v>3800</v>
      </c>
      <c r="M86" s="141">
        <f t="shared" si="0"/>
        <v>-300</v>
      </c>
      <c r="N86" s="60"/>
      <c r="O86" s="16"/>
    </row>
    <row r="87" spans="1:15" ht="57">
      <c r="A87" s="178" t="s">
        <v>983</v>
      </c>
      <c r="B87" s="179" t="s">
        <v>69</v>
      </c>
      <c r="C87" s="180" t="s">
        <v>984</v>
      </c>
      <c r="D87" s="140"/>
      <c r="E87" s="140"/>
      <c r="F87" s="140"/>
      <c r="G87" s="140"/>
      <c r="H87" s="181">
        <v>3500</v>
      </c>
      <c r="I87" s="140"/>
      <c r="J87" s="140"/>
      <c r="K87" s="140"/>
      <c r="L87" s="181">
        <v>3800</v>
      </c>
      <c r="M87" s="141">
        <f t="shared" si="0"/>
        <v>-300</v>
      </c>
      <c r="N87" s="60"/>
      <c r="O87" s="16"/>
    </row>
    <row r="88" spans="1:15" ht="57">
      <c r="A88" s="178" t="s">
        <v>489</v>
      </c>
      <c r="B88" s="179" t="s">
        <v>69</v>
      </c>
      <c r="C88" s="180" t="s">
        <v>985</v>
      </c>
      <c r="D88" s="140"/>
      <c r="E88" s="140"/>
      <c r="F88" s="140"/>
      <c r="G88" s="140"/>
      <c r="H88" s="181" t="s">
        <v>59</v>
      </c>
      <c r="I88" s="140"/>
      <c r="J88" s="140"/>
      <c r="K88" s="140"/>
      <c r="L88" s="181">
        <v>4803.5</v>
      </c>
      <c r="M88" s="141" t="s">
        <v>59</v>
      </c>
      <c r="N88" s="60"/>
      <c r="O88" s="16"/>
    </row>
    <row r="89" spans="1:15" ht="68.25">
      <c r="A89" s="178" t="s">
        <v>490</v>
      </c>
      <c r="B89" s="179" t="s">
        <v>69</v>
      </c>
      <c r="C89" s="180" t="s">
        <v>986</v>
      </c>
      <c r="D89" s="140"/>
      <c r="E89" s="140"/>
      <c r="F89" s="140"/>
      <c r="G89" s="140"/>
      <c r="H89" s="181" t="s">
        <v>59</v>
      </c>
      <c r="I89" s="140"/>
      <c r="J89" s="140"/>
      <c r="K89" s="140"/>
      <c r="L89" s="181">
        <v>4803.5</v>
      </c>
      <c r="M89" s="141" t="s">
        <v>59</v>
      </c>
      <c r="N89" s="60"/>
      <c r="O89" s="16"/>
    </row>
    <row r="90" spans="1:15" ht="37.5" customHeight="1">
      <c r="A90" s="178" t="s">
        <v>491</v>
      </c>
      <c r="B90" s="179" t="s">
        <v>69</v>
      </c>
      <c r="C90" s="180" t="s">
        <v>987</v>
      </c>
      <c r="D90" s="140"/>
      <c r="E90" s="140"/>
      <c r="F90" s="140"/>
      <c r="G90" s="140"/>
      <c r="H90" s="181">
        <v>20000</v>
      </c>
      <c r="I90" s="140"/>
      <c r="J90" s="140"/>
      <c r="K90" s="140"/>
      <c r="L90" s="181">
        <v>12500</v>
      </c>
      <c r="M90" s="141">
        <f t="shared" si="0"/>
        <v>7500</v>
      </c>
      <c r="N90" s="60"/>
      <c r="O90" s="16"/>
    </row>
    <row r="91" spans="1:15" ht="57">
      <c r="A91" s="178" t="s">
        <v>492</v>
      </c>
      <c r="B91" s="179" t="s">
        <v>69</v>
      </c>
      <c r="C91" s="180" t="s">
        <v>988</v>
      </c>
      <c r="D91" s="140"/>
      <c r="E91" s="140"/>
      <c r="F91" s="140"/>
      <c r="G91" s="140"/>
      <c r="H91" s="181">
        <v>20000</v>
      </c>
      <c r="I91" s="140"/>
      <c r="J91" s="140"/>
      <c r="K91" s="140"/>
      <c r="L91" s="181">
        <v>12500</v>
      </c>
      <c r="M91" s="141">
        <f t="shared" si="0"/>
        <v>7500</v>
      </c>
      <c r="N91" s="60"/>
      <c r="O91" s="16"/>
    </row>
    <row r="92" spans="1:15" ht="45.75">
      <c r="A92" s="178" t="s">
        <v>989</v>
      </c>
      <c r="B92" s="179" t="s">
        <v>69</v>
      </c>
      <c r="C92" s="180" t="s">
        <v>990</v>
      </c>
      <c r="D92" s="143"/>
      <c r="E92" s="143"/>
      <c r="F92" s="143"/>
      <c r="G92" s="143"/>
      <c r="H92" s="181">
        <v>20000</v>
      </c>
      <c r="I92" s="143"/>
      <c r="J92" s="143"/>
      <c r="K92" s="143"/>
      <c r="L92" s="181" t="s">
        <v>59</v>
      </c>
      <c r="M92" s="181">
        <v>20000</v>
      </c>
      <c r="N92" s="60"/>
      <c r="O92" s="16"/>
    </row>
    <row r="93" spans="1:15" ht="70.5" customHeight="1">
      <c r="A93" s="178" t="s">
        <v>991</v>
      </c>
      <c r="B93" s="179" t="s">
        <v>69</v>
      </c>
      <c r="C93" s="180" t="s">
        <v>992</v>
      </c>
      <c r="D93" s="143"/>
      <c r="E93" s="143"/>
      <c r="F93" s="143"/>
      <c r="G93" s="143"/>
      <c r="H93" s="181">
        <v>10000</v>
      </c>
      <c r="I93" s="143"/>
      <c r="J93" s="143"/>
      <c r="K93" s="143"/>
      <c r="L93" s="181" t="s">
        <v>59</v>
      </c>
      <c r="M93" s="181">
        <v>10000</v>
      </c>
      <c r="N93" s="60"/>
      <c r="O93" s="16"/>
    </row>
    <row r="94" spans="1:15" ht="57">
      <c r="A94" s="178" t="s">
        <v>993</v>
      </c>
      <c r="B94" s="179" t="s">
        <v>69</v>
      </c>
      <c r="C94" s="180" t="s">
        <v>994</v>
      </c>
      <c r="D94" s="143"/>
      <c r="E94" s="143"/>
      <c r="F94" s="143"/>
      <c r="G94" s="143"/>
      <c r="H94" s="181">
        <v>10000</v>
      </c>
      <c r="I94" s="143"/>
      <c r="J94" s="143"/>
      <c r="K94" s="143"/>
      <c r="L94" s="181" t="s">
        <v>59</v>
      </c>
      <c r="M94" s="181">
        <v>10000</v>
      </c>
      <c r="N94" s="60"/>
      <c r="O94" s="16"/>
    </row>
    <row r="95" spans="1:15" ht="45.75">
      <c r="A95" s="178" t="s">
        <v>995</v>
      </c>
      <c r="B95" s="179" t="s">
        <v>69</v>
      </c>
      <c r="C95" s="180" t="s">
        <v>996</v>
      </c>
      <c r="D95" s="143"/>
      <c r="E95" s="143"/>
      <c r="F95" s="143"/>
      <c r="G95" s="143"/>
      <c r="H95" s="181">
        <v>33000</v>
      </c>
      <c r="I95" s="143"/>
      <c r="J95" s="143"/>
      <c r="K95" s="143"/>
      <c r="L95" s="181" t="s">
        <v>59</v>
      </c>
      <c r="M95" s="181">
        <v>33000</v>
      </c>
      <c r="N95" s="60"/>
      <c r="O95" s="16"/>
    </row>
    <row r="96" spans="1:15" ht="68.25">
      <c r="A96" s="178" t="s">
        <v>997</v>
      </c>
      <c r="B96" s="179" t="s">
        <v>69</v>
      </c>
      <c r="C96" s="180" t="s">
        <v>998</v>
      </c>
      <c r="D96" s="143"/>
      <c r="E96" s="143"/>
      <c r="F96" s="143"/>
      <c r="G96" s="143"/>
      <c r="H96" s="181">
        <v>33000</v>
      </c>
      <c r="I96" s="143"/>
      <c r="J96" s="143"/>
      <c r="K96" s="143"/>
      <c r="L96" s="181" t="s">
        <v>59</v>
      </c>
      <c r="M96" s="181">
        <v>33000</v>
      </c>
      <c r="N96" s="60"/>
      <c r="O96" s="16"/>
    </row>
    <row r="97" spans="1:19" ht="68.25">
      <c r="A97" s="178" t="s">
        <v>999</v>
      </c>
      <c r="B97" s="179" t="s">
        <v>69</v>
      </c>
      <c r="C97" s="180" t="s">
        <v>1000</v>
      </c>
      <c r="D97" s="143"/>
      <c r="E97" s="143"/>
      <c r="F97" s="143"/>
      <c r="G97" s="143"/>
      <c r="H97" s="181">
        <v>15000</v>
      </c>
      <c r="I97" s="143"/>
      <c r="J97" s="143"/>
      <c r="K97" s="143"/>
      <c r="L97" s="181" t="s">
        <v>59</v>
      </c>
      <c r="M97" s="181">
        <v>15000</v>
      </c>
      <c r="N97" s="60"/>
      <c r="O97" s="16"/>
    </row>
    <row r="98" spans="1:19" ht="93.75" customHeight="1">
      <c r="A98" s="178" t="s">
        <v>1001</v>
      </c>
      <c r="B98" s="179" t="s">
        <v>69</v>
      </c>
      <c r="C98" s="180" t="s">
        <v>1002</v>
      </c>
      <c r="D98" s="143"/>
      <c r="E98" s="143"/>
      <c r="F98" s="143"/>
      <c r="G98" s="143"/>
      <c r="H98" s="181">
        <v>15000</v>
      </c>
      <c r="I98" s="143"/>
      <c r="J98" s="143"/>
      <c r="K98" s="143"/>
      <c r="L98" s="181" t="s">
        <v>59</v>
      </c>
      <c r="M98" s="181">
        <v>15000</v>
      </c>
      <c r="N98" s="60"/>
      <c r="O98" s="16"/>
    </row>
    <row r="99" spans="1:19" ht="45.75">
      <c r="A99" s="178" t="s">
        <v>1003</v>
      </c>
      <c r="B99" s="179" t="s">
        <v>69</v>
      </c>
      <c r="C99" s="180" t="s">
        <v>1004</v>
      </c>
      <c r="D99" s="140"/>
      <c r="E99" s="140"/>
      <c r="F99" s="140"/>
      <c r="G99" s="140"/>
      <c r="H99" s="181" t="s">
        <v>59</v>
      </c>
      <c r="I99" s="140"/>
      <c r="J99" s="140"/>
      <c r="K99" s="140"/>
      <c r="L99" s="181">
        <v>1000</v>
      </c>
      <c r="M99" s="141" t="s">
        <v>59</v>
      </c>
      <c r="N99" s="60"/>
      <c r="O99" s="16"/>
      <c r="P99" s="138"/>
    </row>
    <row r="100" spans="1:19" ht="57">
      <c r="A100" s="178" t="s">
        <v>1005</v>
      </c>
      <c r="B100" s="179" t="s">
        <v>69</v>
      </c>
      <c r="C100" s="180" t="s">
        <v>1006</v>
      </c>
      <c r="D100" s="140"/>
      <c r="E100" s="140"/>
      <c r="F100" s="140"/>
      <c r="G100" s="140"/>
      <c r="H100" s="181" t="s">
        <v>59</v>
      </c>
      <c r="I100" s="140"/>
      <c r="J100" s="140"/>
      <c r="K100" s="140"/>
      <c r="L100" s="181">
        <v>1000</v>
      </c>
      <c r="M100" s="141" t="s">
        <v>59</v>
      </c>
      <c r="N100" s="60"/>
      <c r="O100" s="16"/>
      <c r="S100" s="138"/>
    </row>
    <row r="101" spans="1:19" ht="45.75">
      <c r="A101" s="178" t="s">
        <v>1007</v>
      </c>
      <c r="B101" s="179" t="s">
        <v>69</v>
      </c>
      <c r="C101" s="180" t="s">
        <v>1008</v>
      </c>
      <c r="D101" s="140"/>
      <c r="E101" s="140"/>
      <c r="F101" s="140"/>
      <c r="G101" s="140"/>
      <c r="H101" s="181">
        <v>20000</v>
      </c>
      <c r="I101" s="140"/>
      <c r="J101" s="140"/>
      <c r="K101" s="140"/>
      <c r="L101" s="181">
        <v>55046.31</v>
      </c>
      <c r="M101" s="141">
        <f t="shared" ref="M101:M140" si="1">H101-L101</f>
        <v>-35046.31</v>
      </c>
      <c r="N101" s="60"/>
      <c r="O101" s="16"/>
    </row>
    <row r="102" spans="1:19" ht="57.75" customHeight="1">
      <c r="A102" s="178" t="s">
        <v>1009</v>
      </c>
      <c r="B102" s="179" t="s">
        <v>69</v>
      </c>
      <c r="C102" s="180" t="s">
        <v>1010</v>
      </c>
      <c r="D102" s="140"/>
      <c r="E102" s="140"/>
      <c r="F102" s="140"/>
      <c r="G102" s="140"/>
      <c r="H102" s="181">
        <v>20000</v>
      </c>
      <c r="I102" s="140"/>
      <c r="J102" s="140"/>
      <c r="K102" s="140"/>
      <c r="L102" s="181">
        <v>55046.31</v>
      </c>
      <c r="M102" s="141">
        <f t="shared" si="1"/>
        <v>-35046.31</v>
      </c>
      <c r="N102" s="60"/>
      <c r="O102" s="16"/>
    </row>
    <row r="103" spans="1:19" ht="68.25">
      <c r="A103" s="178" t="s">
        <v>495</v>
      </c>
      <c r="B103" s="179" t="s">
        <v>69</v>
      </c>
      <c r="C103" s="180" t="s">
        <v>1011</v>
      </c>
      <c r="D103" s="140"/>
      <c r="E103" s="140"/>
      <c r="F103" s="140"/>
      <c r="G103" s="140"/>
      <c r="H103" s="181" t="s">
        <v>59</v>
      </c>
      <c r="I103" s="140"/>
      <c r="J103" s="140"/>
      <c r="K103" s="140"/>
      <c r="L103" s="181">
        <v>1320</v>
      </c>
      <c r="M103" s="141" t="s">
        <v>59</v>
      </c>
      <c r="N103" s="60"/>
      <c r="O103" s="16"/>
    </row>
    <row r="104" spans="1:19" ht="35.25" customHeight="1">
      <c r="A104" s="178" t="s">
        <v>493</v>
      </c>
      <c r="B104" s="179" t="s">
        <v>69</v>
      </c>
      <c r="C104" s="180" t="s">
        <v>1012</v>
      </c>
      <c r="D104" s="140"/>
      <c r="E104" s="140"/>
      <c r="F104" s="140"/>
      <c r="G104" s="140"/>
      <c r="H104" s="181" t="s">
        <v>59</v>
      </c>
      <c r="I104" s="140"/>
      <c r="J104" s="140"/>
      <c r="K104" s="140"/>
      <c r="L104" s="181">
        <v>1320</v>
      </c>
      <c r="M104" s="141" t="s">
        <v>59</v>
      </c>
      <c r="N104" s="60"/>
      <c r="O104" s="16"/>
    </row>
    <row r="105" spans="1:19" ht="57">
      <c r="A105" s="178" t="s">
        <v>494</v>
      </c>
      <c r="B105" s="179" t="s">
        <v>69</v>
      </c>
      <c r="C105" s="180" t="s">
        <v>1013</v>
      </c>
      <c r="D105" s="140"/>
      <c r="E105" s="140"/>
      <c r="F105" s="140"/>
      <c r="G105" s="140"/>
      <c r="H105" s="181" t="s">
        <v>59</v>
      </c>
      <c r="I105" s="140"/>
      <c r="J105" s="140"/>
      <c r="K105" s="140"/>
      <c r="L105" s="181">
        <v>1320</v>
      </c>
      <c r="M105" s="141" t="s">
        <v>59</v>
      </c>
      <c r="N105" s="60"/>
      <c r="O105" s="16"/>
    </row>
    <row r="106" spans="1:19">
      <c r="A106" s="178" t="s">
        <v>1014</v>
      </c>
      <c r="B106" s="179" t="s">
        <v>69</v>
      </c>
      <c r="C106" s="180" t="s">
        <v>1015</v>
      </c>
      <c r="D106" s="140"/>
      <c r="E106" s="140"/>
      <c r="F106" s="140"/>
      <c r="G106" s="140"/>
      <c r="H106" s="181">
        <v>200000</v>
      </c>
      <c r="I106" s="140"/>
      <c r="J106" s="140"/>
      <c r="K106" s="140"/>
      <c r="L106" s="181">
        <v>312990.87</v>
      </c>
      <c r="M106" s="141">
        <f t="shared" si="1"/>
        <v>-112990.87</v>
      </c>
      <c r="N106" s="60"/>
      <c r="O106" s="16"/>
    </row>
    <row r="107" spans="1:19" ht="113.25">
      <c r="A107" s="178" t="s">
        <v>1016</v>
      </c>
      <c r="B107" s="179" t="s">
        <v>69</v>
      </c>
      <c r="C107" s="180" t="s">
        <v>1017</v>
      </c>
      <c r="D107" s="140"/>
      <c r="E107" s="140"/>
      <c r="F107" s="140"/>
      <c r="G107" s="140"/>
      <c r="H107" s="181">
        <v>200000</v>
      </c>
      <c r="I107" s="140"/>
      <c r="J107" s="140"/>
      <c r="K107" s="140"/>
      <c r="L107" s="181">
        <v>312990.87</v>
      </c>
      <c r="M107" s="141">
        <f t="shared" si="1"/>
        <v>-112990.87</v>
      </c>
      <c r="N107" s="60"/>
      <c r="O107" s="16"/>
    </row>
    <row r="108" spans="1:19">
      <c r="A108" s="178" t="s">
        <v>1018</v>
      </c>
      <c r="B108" s="179" t="s">
        <v>69</v>
      </c>
      <c r="C108" s="180" t="s">
        <v>1019</v>
      </c>
      <c r="D108" s="140"/>
      <c r="E108" s="140"/>
      <c r="F108" s="140"/>
      <c r="G108" s="140"/>
      <c r="H108" s="181">
        <v>396550919.00999999</v>
      </c>
      <c r="I108" s="140"/>
      <c r="J108" s="140"/>
      <c r="K108" s="140"/>
      <c r="L108" s="181">
        <v>289407972.5</v>
      </c>
      <c r="M108" s="141">
        <f t="shared" si="1"/>
        <v>107142946.50999999</v>
      </c>
      <c r="N108" s="60"/>
      <c r="O108" s="16"/>
    </row>
    <row r="109" spans="1:19" ht="23.25">
      <c r="A109" s="178" t="s">
        <v>1020</v>
      </c>
      <c r="B109" s="179" t="s">
        <v>69</v>
      </c>
      <c r="C109" s="180" t="s">
        <v>1021</v>
      </c>
      <c r="D109" s="140"/>
      <c r="E109" s="140"/>
      <c r="F109" s="140"/>
      <c r="G109" s="140"/>
      <c r="H109" s="181">
        <v>397171188.27999997</v>
      </c>
      <c r="I109" s="140"/>
      <c r="J109" s="140"/>
      <c r="K109" s="140"/>
      <c r="L109" s="181">
        <v>290028241.76999998</v>
      </c>
      <c r="M109" s="141">
        <f t="shared" si="1"/>
        <v>107142946.50999999</v>
      </c>
      <c r="N109" s="60"/>
      <c r="O109" s="16"/>
    </row>
    <row r="110" spans="1:19">
      <c r="A110" s="178" t="s">
        <v>1022</v>
      </c>
      <c r="B110" s="179" t="s">
        <v>69</v>
      </c>
      <c r="C110" s="180" t="s">
        <v>1023</v>
      </c>
      <c r="D110" s="140"/>
      <c r="E110" s="140"/>
      <c r="F110" s="140"/>
      <c r="G110" s="140"/>
      <c r="H110" s="181">
        <v>147939000</v>
      </c>
      <c r="I110" s="140"/>
      <c r="J110" s="140"/>
      <c r="K110" s="140"/>
      <c r="L110" s="181">
        <v>110954200</v>
      </c>
      <c r="M110" s="141">
        <f t="shared" si="1"/>
        <v>36984800</v>
      </c>
      <c r="N110" s="60"/>
      <c r="O110" s="16"/>
    </row>
    <row r="111" spans="1:19">
      <c r="A111" s="178" t="s">
        <v>1024</v>
      </c>
      <c r="B111" s="179" t="s">
        <v>69</v>
      </c>
      <c r="C111" s="180" t="s">
        <v>1025</v>
      </c>
      <c r="D111" s="140"/>
      <c r="E111" s="140"/>
      <c r="F111" s="140"/>
      <c r="G111" s="140"/>
      <c r="H111" s="181">
        <v>132304000</v>
      </c>
      <c r="I111" s="140"/>
      <c r="J111" s="140"/>
      <c r="K111" s="140"/>
      <c r="L111" s="181">
        <v>99227700</v>
      </c>
      <c r="M111" s="141">
        <f t="shared" si="1"/>
        <v>33076300</v>
      </c>
      <c r="N111" s="60"/>
      <c r="O111" s="16"/>
    </row>
    <row r="112" spans="1:19" ht="34.5">
      <c r="A112" s="178" t="s">
        <v>1026</v>
      </c>
      <c r="B112" s="179" t="s">
        <v>69</v>
      </c>
      <c r="C112" s="180" t="s">
        <v>1027</v>
      </c>
      <c r="D112" s="140"/>
      <c r="E112" s="140"/>
      <c r="F112" s="140"/>
      <c r="G112" s="140"/>
      <c r="H112" s="181">
        <v>132304000</v>
      </c>
      <c r="I112" s="140"/>
      <c r="J112" s="140"/>
      <c r="K112" s="140"/>
      <c r="L112" s="181">
        <v>99227700</v>
      </c>
      <c r="M112" s="141">
        <f t="shared" si="1"/>
        <v>33076300</v>
      </c>
      <c r="N112" s="60"/>
      <c r="O112" s="16"/>
    </row>
    <row r="113" spans="1:31" ht="23.25">
      <c r="A113" s="178" t="s">
        <v>1028</v>
      </c>
      <c r="B113" s="179" t="s">
        <v>69</v>
      </c>
      <c r="C113" s="180" t="s">
        <v>1029</v>
      </c>
      <c r="D113" s="140"/>
      <c r="E113" s="140"/>
      <c r="F113" s="140"/>
      <c r="G113" s="140"/>
      <c r="H113" s="181">
        <v>15635000</v>
      </c>
      <c r="I113" s="140"/>
      <c r="J113" s="140"/>
      <c r="K113" s="140"/>
      <c r="L113" s="181">
        <v>11726500</v>
      </c>
      <c r="M113" s="141">
        <f t="shared" si="1"/>
        <v>3908500</v>
      </c>
      <c r="N113" s="60"/>
      <c r="O113" s="16"/>
    </row>
    <row r="114" spans="1:31" ht="23.25">
      <c r="A114" s="178" t="s">
        <v>1030</v>
      </c>
      <c r="B114" s="179" t="s">
        <v>69</v>
      </c>
      <c r="C114" s="180" t="s">
        <v>1031</v>
      </c>
      <c r="D114" s="140"/>
      <c r="E114" s="140"/>
      <c r="F114" s="140"/>
      <c r="G114" s="140"/>
      <c r="H114" s="181">
        <v>15635000</v>
      </c>
      <c r="I114" s="140"/>
      <c r="J114" s="140"/>
      <c r="K114" s="140"/>
      <c r="L114" s="181">
        <v>11726500</v>
      </c>
      <c r="M114" s="141">
        <f t="shared" si="1"/>
        <v>3908500</v>
      </c>
      <c r="N114" s="60"/>
      <c r="O114" s="16"/>
    </row>
    <row r="115" spans="1:31" ht="23.25">
      <c r="A115" s="178" t="s">
        <v>1032</v>
      </c>
      <c r="B115" s="179" t="s">
        <v>69</v>
      </c>
      <c r="C115" s="180" t="s">
        <v>1033</v>
      </c>
      <c r="D115" s="140"/>
      <c r="E115" s="140"/>
      <c r="F115" s="140"/>
      <c r="G115" s="140"/>
      <c r="H115" s="181">
        <v>69534392.640000001</v>
      </c>
      <c r="I115" s="140"/>
      <c r="J115" s="140"/>
      <c r="K115" s="140"/>
      <c r="L115" s="181">
        <v>50120712.140000001</v>
      </c>
      <c r="M115" s="141">
        <f t="shared" si="1"/>
        <v>19413680.5</v>
      </c>
      <c r="N115" s="60"/>
      <c r="O115" s="16"/>
    </row>
    <row r="116" spans="1:31" ht="45.75">
      <c r="A116" s="178" t="s">
        <v>501</v>
      </c>
      <c r="B116" s="179" t="s">
        <v>69</v>
      </c>
      <c r="C116" s="180" t="s">
        <v>1034</v>
      </c>
      <c r="D116" s="140"/>
      <c r="E116" s="140"/>
      <c r="F116" s="140"/>
      <c r="G116" s="140"/>
      <c r="H116" s="181">
        <v>403160</v>
      </c>
      <c r="I116" s="140"/>
      <c r="J116" s="140"/>
      <c r="K116" s="140"/>
      <c r="L116" s="181">
        <v>403160</v>
      </c>
      <c r="M116" s="141">
        <f t="shared" si="1"/>
        <v>0</v>
      </c>
      <c r="N116" s="60"/>
      <c r="O116" s="16"/>
    </row>
    <row r="117" spans="1:31" ht="57">
      <c r="A117" s="178" t="s">
        <v>502</v>
      </c>
      <c r="B117" s="179" t="s">
        <v>69</v>
      </c>
      <c r="C117" s="180" t="s">
        <v>1035</v>
      </c>
      <c r="D117" s="140"/>
      <c r="E117" s="140"/>
      <c r="F117" s="140"/>
      <c r="G117" s="140"/>
      <c r="H117" s="181">
        <v>403160</v>
      </c>
      <c r="I117" s="140"/>
      <c r="J117" s="140"/>
      <c r="K117" s="140"/>
      <c r="L117" s="181">
        <v>403160</v>
      </c>
      <c r="M117" s="141">
        <f t="shared" si="1"/>
        <v>0</v>
      </c>
      <c r="N117" s="60"/>
      <c r="O117" s="16"/>
    </row>
    <row r="118" spans="1:31" ht="57">
      <c r="A118" s="178" t="s">
        <v>503</v>
      </c>
      <c r="B118" s="179" t="s">
        <v>69</v>
      </c>
      <c r="C118" s="180" t="s">
        <v>1036</v>
      </c>
      <c r="D118" s="140"/>
      <c r="E118" s="140"/>
      <c r="F118" s="140"/>
      <c r="G118" s="140"/>
      <c r="H118" s="181">
        <v>2373874</v>
      </c>
      <c r="I118" s="143"/>
      <c r="J118" s="143"/>
      <c r="K118" s="143"/>
      <c r="L118" s="181">
        <v>1981551.26</v>
      </c>
      <c r="M118" s="141">
        <f t="shared" si="1"/>
        <v>392322.74</v>
      </c>
      <c r="N118" s="60"/>
      <c r="O118" s="16"/>
    </row>
    <row r="119" spans="1:31" ht="58.5" customHeight="1">
      <c r="A119" s="178" t="s">
        <v>504</v>
      </c>
      <c r="B119" s="179" t="s">
        <v>69</v>
      </c>
      <c r="C119" s="180" t="s">
        <v>1037</v>
      </c>
      <c r="D119" s="143"/>
      <c r="E119" s="143"/>
      <c r="F119" s="143"/>
      <c r="G119" s="143"/>
      <c r="H119" s="181">
        <v>2373874</v>
      </c>
      <c r="I119" s="143"/>
      <c r="J119" s="143"/>
      <c r="K119" s="143"/>
      <c r="L119" s="181">
        <v>1981551.26</v>
      </c>
      <c r="M119" s="141">
        <f t="shared" si="1"/>
        <v>392322.74</v>
      </c>
      <c r="N119" s="59"/>
      <c r="O119" s="16"/>
    </row>
    <row r="120" spans="1:31" ht="34.5">
      <c r="A120" s="178" t="s">
        <v>1038</v>
      </c>
      <c r="B120" s="179" t="s">
        <v>69</v>
      </c>
      <c r="C120" s="180" t="s">
        <v>1039</v>
      </c>
      <c r="D120" s="145"/>
      <c r="E120" s="145"/>
      <c r="F120" s="145"/>
      <c r="G120" s="145"/>
      <c r="H120" s="181">
        <v>4856715</v>
      </c>
      <c r="I120" s="142"/>
      <c r="J120" s="142"/>
      <c r="K120" s="142"/>
      <c r="L120" s="181">
        <v>2532605.1</v>
      </c>
      <c r="M120" s="141">
        <f t="shared" si="1"/>
        <v>2324109.9</v>
      </c>
    </row>
    <row r="121" spans="1:31" ht="36" customHeight="1">
      <c r="A121" s="178" t="s">
        <v>1040</v>
      </c>
      <c r="B121" s="179" t="s">
        <v>69</v>
      </c>
      <c r="C121" s="180" t="s">
        <v>1041</v>
      </c>
      <c r="D121" s="145"/>
      <c r="E121" s="145"/>
      <c r="F121" s="145"/>
      <c r="G121" s="145"/>
      <c r="H121" s="181">
        <v>4856715</v>
      </c>
      <c r="I121" s="142"/>
      <c r="J121" s="142"/>
      <c r="K121" s="142"/>
      <c r="L121" s="181">
        <v>2532605.1</v>
      </c>
      <c r="M121" s="141">
        <f t="shared" si="1"/>
        <v>2324109.9</v>
      </c>
      <c r="U121" s="32"/>
      <c r="V121" s="116"/>
      <c r="W121" s="117"/>
      <c r="X121" s="118"/>
      <c r="Y121" s="32"/>
      <c r="Z121" s="32"/>
      <c r="AA121" s="32"/>
      <c r="AB121" s="32"/>
      <c r="AC121" s="119"/>
      <c r="AD121" s="32"/>
      <c r="AE121" s="32"/>
    </row>
    <row r="122" spans="1:31" ht="34.5">
      <c r="A122" s="178" t="s">
        <v>499</v>
      </c>
      <c r="B122" s="179" t="s">
        <v>69</v>
      </c>
      <c r="C122" s="180" t="s">
        <v>1042</v>
      </c>
      <c r="D122" s="145"/>
      <c r="E122" s="145"/>
      <c r="F122" s="145"/>
      <c r="G122" s="145"/>
      <c r="H122" s="181">
        <v>500000</v>
      </c>
      <c r="I122" s="145"/>
      <c r="J122" s="145"/>
      <c r="K122" s="145"/>
      <c r="L122" s="181">
        <v>500000</v>
      </c>
      <c r="M122" s="141">
        <f t="shared" si="1"/>
        <v>0</v>
      </c>
    </row>
    <row r="123" spans="1:31" ht="36" customHeight="1">
      <c r="A123" s="178" t="s">
        <v>500</v>
      </c>
      <c r="B123" s="179" t="s">
        <v>69</v>
      </c>
      <c r="C123" s="180" t="s">
        <v>1043</v>
      </c>
      <c r="D123" s="146"/>
      <c r="E123" s="145"/>
      <c r="F123" s="145"/>
      <c r="G123" s="145"/>
      <c r="H123" s="181">
        <v>500000</v>
      </c>
      <c r="I123" s="145"/>
      <c r="J123" s="145"/>
      <c r="K123" s="145"/>
      <c r="L123" s="181">
        <v>500000</v>
      </c>
      <c r="M123" s="141">
        <f t="shared" si="1"/>
        <v>0</v>
      </c>
    </row>
    <row r="124" spans="1:31" ht="23.25">
      <c r="A124" s="178" t="s">
        <v>1044</v>
      </c>
      <c r="B124" s="179" t="s">
        <v>69</v>
      </c>
      <c r="C124" s="180" t="s">
        <v>1045</v>
      </c>
      <c r="D124" s="146"/>
      <c r="E124" s="145"/>
      <c r="F124" s="145"/>
      <c r="G124" s="145"/>
      <c r="H124" s="181">
        <v>1326084.6000000001</v>
      </c>
      <c r="I124" s="145"/>
      <c r="J124" s="145"/>
      <c r="K124" s="145"/>
      <c r="L124" s="181">
        <v>933703.93</v>
      </c>
      <c r="M124" s="141">
        <f t="shared" si="1"/>
        <v>392380.67000000004</v>
      </c>
    </row>
    <row r="125" spans="1:31" ht="23.25">
      <c r="A125" s="178" t="s">
        <v>1046</v>
      </c>
      <c r="B125" s="179" t="s">
        <v>69</v>
      </c>
      <c r="C125" s="180" t="s">
        <v>1047</v>
      </c>
      <c r="D125" s="145"/>
      <c r="E125" s="145"/>
      <c r="F125" s="145"/>
      <c r="G125" s="145"/>
      <c r="H125" s="181">
        <v>1326084.6000000001</v>
      </c>
      <c r="I125" s="145"/>
      <c r="J125" s="145"/>
      <c r="K125" s="145"/>
      <c r="L125" s="181">
        <v>933703.93</v>
      </c>
      <c r="M125" s="141">
        <f t="shared" si="1"/>
        <v>392380.67000000004</v>
      </c>
    </row>
    <row r="126" spans="1:31">
      <c r="A126" s="178" t="s">
        <v>1048</v>
      </c>
      <c r="B126" s="179" t="s">
        <v>69</v>
      </c>
      <c r="C126" s="180" t="s">
        <v>1049</v>
      </c>
      <c r="D126" s="145"/>
      <c r="E126" s="145"/>
      <c r="F126" s="145"/>
      <c r="G126" s="145"/>
      <c r="H126" s="181">
        <v>20853</v>
      </c>
      <c r="I126" s="145"/>
      <c r="J126" s="145"/>
      <c r="K126" s="145"/>
      <c r="L126" s="181">
        <v>20853</v>
      </c>
      <c r="M126" s="141">
        <f t="shared" si="1"/>
        <v>0</v>
      </c>
    </row>
    <row r="127" spans="1:31" ht="23.25">
      <c r="A127" s="178" t="s">
        <v>1050</v>
      </c>
      <c r="B127" s="179" t="s">
        <v>69</v>
      </c>
      <c r="C127" s="180" t="s">
        <v>1051</v>
      </c>
      <c r="D127" s="145"/>
      <c r="E127" s="145"/>
      <c r="F127" s="145"/>
      <c r="G127" s="145"/>
      <c r="H127" s="181">
        <v>20853</v>
      </c>
      <c r="I127" s="142"/>
      <c r="J127" s="142"/>
      <c r="K127" s="142"/>
      <c r="L127" s="181">
        <v>20853</v>
      </c>
      <c r="M127" s="141">
        <f t="shared" si="1"/>
        <v>0</v>
      </c>
    </row>
    <row r="128" spans="1:31">
      <c r="A128" s="178" t="s">
        <v>1052</v>
      </c>
      <c r="B128" s="179" t="s">
        <v>69</v>
      </c>
      <c r="C128" s="180" t="s">
        <v>1053</v>
      </c>
      <c r="D128" s="145"/>
      <c r="E128" s="145"/>
      <c r="F128" s="145"/>
      <c r="G128" s="145"/>
      <c r="H128" s="181">
        <v>60053706.039999999</v>
      </c>
      <c r="I128" s="145"/>
      <c r="J128" s="145"/>
      <c r="K128" s="145"/>
      <c r="L128" s="181">
        <v>43748838.850000001</v>
      </c>
      <c r="M128" s="141">
        <f t="shared" si="1"/>
        <v>16304867.189999998</v>
      </c>
    </row>
    <row r="129" spans="1:13">
      <c r="A129" s="178" t="s">
        <v>1054</v>
      </c>
      <c r="B129" s="179" t="s">
        <v>69</v>
      </c>
      <c r="C129" s="180" t="s">
        <v>1055</v>
      </c>
      <c r="D129" s="145"/>
      <c r="E129" s="145"/>
      <c r="F129" s="145"/>
      <c r="G129" s="145"/>
      <c r="H129" s="181">
        <v>60053706.039999999</v>
      </c>
      <c r="I129" s="145"/>
      <c r="J129" s="145"/>
      <c r="K129" s="145"/>
      <c r="L129" s="181">
        <v>43748838.850000001</v>
      </c>
      <c r="M129" s="141">
        <f t="shared" si="1"/>
        <v>16304867.189999998</v>
      </c>
    </row>
    <row r="130" spans="1:13">
      <c r="A130" s="178" t="s">
        <v>1056</v>
      </c>
      <c r="B130" s="179" t="s">
        <v>69</v>
      </c>
      <c r="C130" s="180" t="s">
        <v>1057</v>
      </c>
      <c r="D130" s="145"/>
      <c r="E130" s="145"/>
      <c r="F130" s="145"/>
      <c r="G130" s="145"/>
      <c r="H130" s="181">
        <v>161364265</v>
      </c>
      <c r="I130" s="142"/>
      <c r="J130" s="142"/>
      <c r="K130" s="142"/>
      <c r="L130" s="181">
        <v>112537333.02</v>
      </c>
      <c r="M130" s="141">
        <f t="shared" si="1"/>
        <v>48826931.980000004</v>
      </c>
    </row>
    <row r="131" spans="1:13" ht="23.25">
      <c r="A131" s="178" t="s">
        <v>1058</v>
      </c>
      <c r="B131" s="179" t="s">
        <v>69</v>
      </c>
      <c r="C131" s="180" t="s">
        <v>1059</v>
      </c>
      <c r="D131" s="145"/>
      <c r="E131" s="145"/>
      <c r="F131" s="145"/>
      <c r="G131" s="145"/>
      <c r="H131" s="181">
        <v>153232705</v>
      </c>
      <c r="I131" s="142"/>
      <c r="J131" s="142"/>
      <c r="K131" s="142"/>
      <c r="L131" s="181">
        <v>104655915.40000001</v>
      </c>
      <c r="M131" s="141">
        <f t="shared" si="1"/>
        <v>48576789.599999994</v>
      </c>
    </row>
    <row r="132" spans="1:13" ht="23.25">
      <c r="A132" s="178" t="s">
        <v>1060</v>
      </c>
      <c r="B132" s="179" t="s">
        <v>69</v>
      </c>
      <c r="C132" s="180" t="s">
        <v>1061</v>
      </c>
      <c r="D132" s="147"/>
      <c r="E132" s="147"/>
      <c r="F132" s="147"/>
      <c r="G132" s="147"/>
      <c r="H132" s="181">
        <v>153232705</v>
      </c>
      <c r="I132" s="142"/>
      <c r="J132" s="142"/>
      <c r="K132" s="142"/>
      <c r="L132" s="181">
        <v>104655915.40000001</v>
      </c>
      <c r="M132" s="141">
        <f t="shared" si="1"/>
        <v>48576789.599999994</v>
      </c>
    </row>
    <row r="133" spans="1:13" ht="33.75" customHeight="1">
      <c r="A133" s="178" t="s">
        <v>1062</v>
      </c>
      <c r="B133" s="179" t="s">
        <v>69</v>
      </c>
      <c r="C133" s="180" t="s">
        <v>1063</v>
      </c>
      <c r="D133" s="145"/>
      <c r="E133" s="145"/>
      <c r="F133" s="145"/>
      <c r="G133" s="145"/>
      <c r="H133" s="181">
        <v>700</v>
      </c>
      <c r="I133" s="145"/>
      <c r="J133" s="145"/>
      <c r="K133" s="145"/>
      <c r="L133" s="181" t="s">
        <v>59</v>
      </c>
      <c r="M133" s="181">
        <v>700</v>
      </c>
    </row>
    <row r="134" spans="1:13" ht="45.75">
      <c r="A134" s="178" t="s">
        <v>1064</v>
      </c>
      <c r="B134" s="179" t="s">
        <v>69</v>
      </c>
      <c r="C134" s="180" t="s">
        <v>1065</v>
      </c>
      <c r="D134" s="145"/>
      <c r="E134" s="145"/>
      <c r="F134" s="145"/>
      <c r="G134" s="145"/>
      <c r="H134" s="181">
        <v>700</v>
      </c>
      <c r="I134" s="145"/>
      <c r="J134" s="145"/>
      <c r="K134" s="145"/>
      <c r="L134" s="181" t="s">
        <v>59</v>
      </c>
      <c r="M134" s="181">
        <v>700</v>
      </c>
    </row>
    <row r="135" spans="1:13" ht="79.5">
      <c r="A135" s="178" t="s">
        <v>1066</v>
      </c>
      <c r="B135" s="179" t="s">
        <v>69</v>
      </c>
      <c r="C135" s="180" t="s">
        <v>1067</v>
      </c>
      <c r="D135" s="145"/>
      <c r="E135" s="145"/>
      <c r="F135" s="145"/>
      <c r="G135" s="145"/>
      <c r="H135" s="181">
        <v>7200100</v>
      </c>
      <c r="I135" s="145"/>
      <c r="J135" s="145"/>
      <c r="K135" s="145"/>
      <c r="L135" s="181">
        <v>7200100</v>
      </c>
      <c r="M135" s="141">
        <f t="shared" si="1"/>
        <v>0</v>
      </c>
    </row>
    <row r="136" spans="1:13" ht="79.5">
      <c r="A136" s="178" t="s">
        <v>1068</v>
      </c>
      <c r="B136" s="179" t="s">
        <v>69</v>
      </c>
      <c r="C136" s="180" t="s">
        <v>1069</v>
      </c>
      <c r="D136" s="145"/>
      <c r="E136" s="145"/>
      <c r="F136" s="145"/>
      <c r="G136" s="145"/>
      <c r="H136" s="181">
        <v>7200100</v>
      </c>
      <c r="I136" s="145"/>
      <c r="J136" s="145"/>
      <c r="K136" s="145"/>
      <c r="L136" s="181">
        <v>7200100</v>
      </c>
      <c r="M136" s="141">
        <f t="shared" si="1"/>
        <v>0</v>
      </c>
    </row>
    <row r="137" spans="1:13" ht="23.25">
      <c r="A137" s="178" t="s">
        <v>1070</v>
      </c>
      <c r="B137" s="179" t="s">
        <v>69</v>
      </c>
      <c r="C137" s="180" t="s">
        <v>1071</v>
      </c>
      <c r="D137" s="145"/>
      <c r="E137" s="145"/>
      <c r="F137" s="145"/>
      <c r="G137" s="145"/>
      <c r="H137" s="181">
        <v>930760</v>
      </c>
      <c r="I137" s="145"/>
      <c r="J137" s="145"/>
      <c r="K137" s="145"/>
      <c r="L137" s="181">
        <v>681317.62</v>
      </c>
      <c r="M137" s="141">
        <f t="shared" si="1"/>
        <v>249442.38</v>
      </c>
    </row>
    <row r="138" spans="1:13" ht="23.25">
      <c r="A138" s="178" t="s">
        <v>1072</v>
      </c>
      <c r="B138" s="179" t="s">
        <v>69</v>
      </c>
      <c r="C138" s="180" t="s">
        <v>1073</v>
      </c>
      <c r="D138" s="145"/>
      <c r="E138" s="145"/>
      <c r="F138" s="145"/>
      <c r="G138" s="145"/>
      <c r="H138" s="181">
        <v>930760</v>
      </c>
      <c r="I138" s="142"/>
      <c r="J138" s="142"/>
      <c r="K138" s="142"/>
      <c r="L138" s="181">
        <v>681317.62</v>
      </c>
      <c r="M138" s="141">
        <f t="shared" si="1"/>
        <v>249442.38</v>
      </c>
    </row>
    <row r="139" spans="1:13">
      <c r="A139" s="178" t="s">
        <v>505</v>
      </c>
      <c r="B139" s="179" t="s">
        <v>69</v>
      </c>
      <c r="C139" s="180" t="s">
        <v>1074</v>
      </c>
      <c r="D139" s="145"/>
      <c r="E139" s="145"/>
      <c r="F139" s="145"/>
      <c r="G139" s="145"/>
      <c r="H139" s="181">
        <v>18333530.640000001</v>
      </c>
      <c r="I139" s="142"/>
      <c r="J139" s="142"/>
      <c r="K139" s="142"/>
      <c r="L139" s="181">
        <v>16415996.609999999</v>
      </c>
      <c r="M139" s="141">
        <f t="shared" si="1"/>
        <v>1917534.0300000012</v>
      </c>
    </row>
    <row r="140" spans="1:13" ht="45.75">
      <c r="A140" s="178" t="s">
        <v>1075</v>
      </c>
      <c r="B140" s="179" t="s">
        <v>69</v>
      </c>
      <c r="C140" s="180" t="s">
        <v>1076</v>
      </c>
      <c r="D140" s="145"/>
      <c r="E140" s="145"/>
      <c r="F140" s="145"/>
      <c r="G140" s="145"/>
      <c r="H140" s="181">
        <v>5116602.6399999997</v>
      </c>
      <c r="I140" s="142"/>
      <c r="J140" s="142"/>
      <c r="K140" s="142"/>
      <c r="L140" s="181">
        <v>4558734.0599999996</v>
      </c>
      <c r="M140" s="141">
        <f t="shared" si="1"/>
        <v>557868.58000000007</v>
      </c>
    </row>
    <row r="141" spans="1:13" ht="45.75">
      <c r="A141" s="178" t="s">
        <v>1077</v>
      </c>
      <c r="B141" s="179" t="s">
        <v>69</v>
      </c>
      <c r="C141" s="180" t="s">
        <v>1078</v>
      </c>
      <c r="D141" s="144"/>
      <c r="E141" s="145"/>
      <c r="F141" s="145"/>
      <c r="G141" s="145"/>
      <c r="H141" s="181">
        <v>5116602.6399999997</v>
      </c>
      <c r="I141" s="145"/>
      <c r="J141" s="145"/>
      <c r="K141" s="145"/>
      <c r="L141" s="181">
        <v>4558734.0599999996</v>
      </c>
      <c r="M141" s="141">
        <f t="shared" ref="M141:M148" si="2">H141-L141</f>
        <v>557868.58000000007</v>
      </c>
    </row>
    <row r="142" spans="1:13" ht="46.5" customHeight="1">
      <c r="A142" s="178" t="s">
        <v>506</v>
      </c>
      <c r="B142" s="179" t="s">
        <v>69</v>
      </c>
      <c r="C142" s="180" t="s">
        <v>1079</v>
      </c>
      <c r="D142" s="145"/>
      <c r="E142" s="145"/>
      <c r="F142" s="145"/>
      <c r="G142" s="145"/>
      <c r="H142" s="181">
        <v>1254928</v>
      </c>
      <c r="I142" s="145"/>
      <c r="J142" s="145"/>
      <c r="K142" s="145"/>
      <c r="L142" s="181">
        <v>941188.4</v>
      </c>
      <c r="M142" s="141">
        <f t="shared" si="2"/>
        <v>313739.59999999998</v>
      </c>
    </row>
    <row r="143" spans="1:13" ht="48" customHeight="1">
      <c r="A143" s="178" t="s">
        <v>507</v>
      </c>
      <c r="B143" s="179" t="s">
        <v>69</v>
      </c>
      <c r="C143" s="180" t="s">
        <v>1080</v>
      </c>
      <c r="D143" s="145"/>
      <c r="E143" s="145"/>
      <c r="F143" s="145"/>
      <c r="G143" s="145"/>
      <c r="H143" s="181">
        <v>1254928</v>
      </c>
      <c r="I143" s="140"/>
      <c r="J143" s="140"/>
      <c r="K143" s="140"/>
      <c r="L143" s="181">
        <v>941188.4</v>
      </c>
      <c r="M143" s="141">
        <f t="shared" si="2"/>
        <v>313739.59999999998</v>
      </c>
    </row>
    <row r="144" spans="1:13">
      <c r="A144" s="178" t="s">
        <v>1081</v>
      </c>
      <c r="B144" s="179" t="s">
        <v>69</v>
      </c>
      <c r="C144" s="180" t="s">
        <v>1082</v>
      </c>
      <c r="D144" s="140"/>
      <c r="E144" s="140"/>
      <c r="F144" s="140"/>
      <c r="G144" s="140"/>
      <c r="H144" s="181">
        <v>11962000</v>
      </c>
      <c r="I144" s="140"/>
      <c r="J144" s="140"/>
      <c r="K144" s="140"/>
      <c r="L144" s="181">
        <v>10916074.15</v>
      </c>
      <c r="M144" s="141">
        <f t="shared" si="2"/>
        <v>1045925.8499999996</v>
      </c>
    </row>
    <row r="145" spans="1:13" ht="23.25">
      <c r="A145" s="178" t="s">
        <v>1083</v>
      </c>
      <c r="B145" s="179" t="s">
        <v>69</v>
      </c>
      <c r="C145" s="180" t="s">
        <v>1084</v>
      </c>
      <c r="D145" s="145"/>
      <c r="E145" s="145"/>
      <c r="F145" s="145"/>
      <c r="G145" s="145"/>
      <c r="H145" s="181">
        <v>11962000</v>
      </c>
      <c r="I145" s="145"/>
      <c r="J145" s="145"/>
      <c r="K145" s="145"/>
      <c r="L145" s="181">
        <v>10916074.15</v>
      </c>
      <c r="M145" s="141">
        <f t="shared" si="2"/>
        <v>1045925.8499999996</v>
      </c>
    </row>
    <row r="146" spans="1:13" ht="34.5">
      <c r="A146" s="178" t="s">
        <v>1085</v>
      </c>
      <c r="B146" s="179" t="s">
        <v>69</v>
      </c>
      <c r="C146" s="180" t="s">
        <v>1086</v>
      </c>
      <c r="D146" s="145"/>
      <c r="E146" s="145"/>
      <c r="F146" s="145"/>
      <c r="G146" s="145"/>
      <c r="H146" s="181">
        <v>-620269.27</v>
      </c>
      <c r="I146" s="145"/>
      <c r="J146" s="145"/>
      <c r="K146" s="145"/>
      <c r="L146" s="181">
        <v>-620269.27</v>
      </c>
      <c r="M146" s="141">
        <f t="shared" si="2"/>
        <v>0</v>
      </c>
    </row>
    <row r="147" spans="1:13" ht="36" customHeight="1">
      <c r="A147" s="178" t="s">
        <v>1087</v>
      </c>
      <c r="B147" s="179" t="s">
        <v>69</v>
      </c>
      <c r="C147" s="180" t="s">
        <v>1088</v>
      </c>
      <c r="D147" s="145"/>
      <c r="E147" s="145"/>
      <c r="F147" s="145"/>
      <c r="G147" s="145"/>
      <c r="H147" s="181">
        <v>-620269.27</v>
      </c>
      <c r="I147" s="145"/>
      <c r="J147" s="145"/>
      <c r="K147" s="145"/>
      <c r="L147" s="181">
        <v>-620269.27</v>
      </c>
      <c r="M147" s="141">
        <f t="shared" si="2"/>
        <v>0</v>
      </c>
    </row>
    <row r="148" spans="1:13" ht="36" customHeight="1" thickBot="1">
      <c r="A148" s="178" t="s">
        <v>1089</v>
      </c>
      <c r="B148" s="182" t="s">
        <v>69</v>
      </c>
      <c r="C148" s="183" t="s">
        <v>1090</v>
      </c>
      <c r="D148" s="148"/>
      <c r="E148" s="148"/>
      <c r="F148" s="148"/>
      <c r="G148" s="148"/>
      <c r="H148" s="184">
        <v>-620269.27</v>
      </c>
      <c r="I148" s="148"/>
      <c r="J148" s="148"/>
      <c r="K148" s="148"/>
      <c r="L148" s="184">
        <v>-620269.27</v>
      </c>
      <c r="M148" s="149">
        <f t="shared" si="2"/>
        <v>0</v>
      </c>
    </row>
  </sheetData>
  <mergeCells count="19">
    <mergeCell ref="C7:G7"/>
    <mergeCell ref="B4:H4"/>
    <mergeCell ref="U9:V9"/>
    <mergeCell ref="U10:V10"/>
    <mergeCell ref="B9:H9"/>
    <mergeCell ref="B10:H10"/>
    <mergeCell ref="U11:V11"/>
    <mergeCell ref="U12:V12"/>
    <mergeCell ref="U7:V7"/>
    <mergeCell ref="U8:V8"/>
    <mergeCell ref="M9:N9"/>
    <mergeCell ref="M10:N10"/>
    <mergeCell ref="M11:N11"/>
    <mergeCell ref="M12:N12"/>
    <mergeCell ref="L2:M2"/>
    <mergeCell ref="M5:N5"/>
    <mergeCell ref="M6:N6"/>
    <mergeCell ref="M7:N7"/>
    <mergeCell ref="M8:N8"/>
  </mergeCells>
  <pageMargins left="0.62992125984251968" right="0.19685039370078741" top="0.45" bottom="0.31" header="0" footer="0"/>
  <pageSetup paperSize="9" scale="65" fitToWidth="2" fitToHeight="0" orientation="portrait" r:id="rId1"/>
</worksheet>
</file>

<file path=xl/worksheets/sheet2.xml><?xml version="1.0" encoding="utf-8"?>
<worksheet xmlns="http://schemas.openxmlformats.org/spreadsheetml/2006/main" xmlns:r="http://schemas.openxmlformats.org/officeDocument/2006/relationships">
  <dimension ref="A1:U688"/>
  <sheetViews>
    <sheetView tabSelected="1" view="pageBreakPreview" topLeftCell="A305" zoomScaleSheetLayoutView="100" workbookViewId="0">
      <selection activeCell="I307" sqref="I307"/>
    </sheetView>
  </sheetViews>
  <sheetFormatPr defaultColWidth="8.85546875" defaultRowHeight="15"/>
  <cols>
    <col min="1" max="1" width="61.28515625" style="18" customWidth="1"/>
    <col min="2" max="2" width="5.28515625" style="18" customWidth="1"/>
    <col min="3" max="3" width="22" style="18" customWidth="1"/>
    <col min="4" max="8" width="8.85546875" style="18" hidden="1" customWidth="1"/>
    <col min="9" max="9" width="15.28515625" style="18" customWidth="1"/>
    <col min="10" max="14" width="8.85546875" style="18" hidden="1" customWidth="1"/>
    <col min="15" max="16" width="15.28515625" style="18" customWidth="1"/>
    <col min="17" max="17" width="8.85546875" style="18" hidden="1" customWidth="1"/>
    <col min="18" max="18" width="8.7109375" style="18" customWidth="1"/>
    <col min="19" max="19" width="8.85546875" style="18"/>
    <col min="20" max="20" width="13.5703125" style="18" bestFit="1" customWidth="1"/>
    <col min="21" max="21" width="15.28515625" style="18" customWidth="1"/>
    <col min="22" max="16384" width="8.85546875" style="18"/>
  </cols>
  <sheetData>
    <row r="1" spans="1:18">
      <c r="A1" s="19"/>
      <c r="B1" s="4" t="s">
        <v>18</v>
      </c>
      <c r="C1" s="20" t="s">
        <v>18</v>
      </c>
      <c r="D1" s="20" t="s">
        <v>18</v>
      </c>
      <c r="E1" s="20" t="s">
        <v>18</v>
      </c>
      <c r="F1" s="20" t="s">
        <v>18</v>
      </c>
      <c r="G1" s="20" t="s">
        <v>18</v>
      </c>
      <c r="H1" s="20" t="s">
        <v>18</v>
      </c>
      <c r="I1" s="20" t="s">
        <v>18</v>
      </c>
      <c r="J1" s="26"/>
      <c r="K1" s="26"/>
      <c r="L1" s="26"/>
      <c r="M1" s="26"/>
      <c r="N1" s="26"/>
      <c r="O1" s="26"/>
      <c r="P1" s="26"/>
      <c r="Q1" s="26"/>
      <c r="R1" s="26"/>
    </row>
    <row r="2" spans="1:18">
      <c r="A2" s="17" t="s">
        <v>44</v>
      </c>
      <c r="B2" s="17"/>
      <c r="C2" s="17"/>
      <c r="D2" s="15" t="s">
        <v>18</v>
      </c>
      <c r="E2" s="15" t="s">
        <v>18</v>
      </c>
      <c r="F2" s="15" t="s">
        <v>18</v>
      </c>
      <c r="G2" s="15" t="s">
        <v>18</v>
      </c>
      <c r="H2" s="15" t="s">
        <v>18</v>
      </c>
      <c r="I2" s="15" t="s">
        <v>18</v>
      </c>
      <c r="J2" s="26"/>
      <c r="K2" s="26"/>
      <c r="L2" s="26"/>
      <c r="M2" s="26"/>
      <c r="N2" s="26"/>
      <c r="O2" s="252" t="s">
        <v>68</v>
      </c>
      <c r="P2" s="253"/>
      <c r="Q2" s="26"/>
      <c r="R2" s="26"/>
    </row>
    <row r="3" spans="1:18">
      <c r="A3" s="65"/>
      <c r="B3" s="65"/>
      <c r="C3" s="65"/>
      <c r="D3" s="66" t="s">
        <v>18</v>
      </c>
      <c r="E3" s="66" t="s">
        <v>18</v>
      </c>
      <c r="F3" s="66" t="s">
        <v>18</v>
      </c>
      <c r="G3" s="66" t="s">
        <v>18</v>
      </c>
      <c r="H3" s="66" t="s">
        <v>18</v>
      </c>
      <c r="I3" s="66" t="s">
        <v>18</v>
      </c>
      <c r="J3" s="67"/>
      <c r="K3" s="67"/>
      <c r="L3" s="67"/>
      <c r="M3" s="67"/>
      <c r="N3" s="67"/>
      <c r="O3" s="67"/>
      <c r="P3" s="67"/>
      <c r="Q3" s="24"/>
      <c r="R3" s="26"/>
    </row>
    <row r="4" spans="1:18" ht="48.75" customHeight="1">
      <c r="A4" s="68" t="s">
        <v>49</v>
      </c>
      <c r="B4" s="68" t="s">
        <v>62</v>
      </c>
      <c r="C4" s="68" t="s">
        <v>14</v>
      </c>
      <c r="D4" s="69" t="s">
        <v>43</v>
      </c>
      <c r="E4" s="69" t="s">
        <v>54</v>
      </c>
      <c r="F4" s="69" t="s">
        <v>46</v>
      </c>
      <c r="G4" s="69" t="s">
        <v>53</v>
      </c>
      <c r="H4" s="69" t="s">
        <v>7</v>
      </c>
      <c r="I4" s="70" t="s">
        <v>25</v>
      </c>
      <c r="J4" s="69" t="s">
        <v>43</v>
      </c>
      <c r="K4" s="69" t="s">
        <v>54</v>
      </c>
      <c r="L4" s="69" t="s">
        <v>46</v>
      </c>
      <c r="M4" s="69" t="s">
        <v>53</v>
      </c>
      <c r="N4" s="69" t="s">
        <v>7</v>
      </c>
      <c r="O4" s="70" t="s">
        <v>5</v>
      </c>
      <c r="P4" s="70" t="s">
        <v>66</v>
      </c>
      <c r="Q4" s="62" t="s">
        <v>13</v>
      </c>
      <c r="R4" s="13"/>
    </row>
    <row r="5" spans="1:18" ht="15.75" thickBot="1">
      <c r="A5" s="69" t="s">
        <v>20</v>
      </c>
      <c r="B5" s="80" t="s">
        <v>23</v>
      </c>
      <c r="C5" s="80" t="s">
        <v>31</v>
      </c>
      <c r="D5" s="81" t="s">
        <v>9</v>
      </c>
      <c r="E5" s="81" t="s">
        <v>24</v>
      </c>
      <c r="F5" s="81" t="s">
        <v>30</v>
      </c>
      <c r="G5" s="81" t="s">
        <v>37</v>
      </c>
      <c r="H5" s="81" t="s">
        <v>48</v>
      </c>
      <c r="I5" s="82" t="s">
        <v>39</v>
      </c>
      <c r="J5" s="81" t="s">
        <v>50</v>
      </c>
      <c r="K5" s="81" t="s">
        <v>56</v>
      </c>
      <c r="L5" s="81" t="s">
        <v>61</v>
      </c>
      <c r="M5" s="81" t="s">
        <v>12</v>
      </c>
      <c r="N5" s="81" t="s">
        <v>17</v>
      </c>
      <c r="O5" s="82" t="s">
        <v>63</v>
      </c>
      <c r="P5" s="82" t="s">
        <v>0</v>
      </c>
      <c r="Q5" s="49" t="s">
        <v>57</v>
      </c>
      <c r="R5" s="13"/>
    </row>
    <row r="6" spans="1:18">
      <c r="A6" s="152" t="s">
        <v>113</v>
      </c>
      <c r="B6" s="124">
        <v>200</v>
      </c>
      <c r="C6" s="125" t="s">
        <v>88</v>
      </c>
      <c r="D6" s="126">
        <v>610478881.76999998</v>
      </c>
      <c r="E6" s="126">
        <v>135487363.97</v>
      </c>
      <c r="F6" s="86"/>
      <c r="G6" s="86"/>
      <c r="H6" s="86"/>
      <c r="I6" s="194">
        <v>499911338.27999997</v>
      </c>
      <c r="J6" s="195"/>
      <c r="K6" s="195"/>
      <c r="L6" s="195"/>
      <c r="M6" s="195"/>
      <c r="N6" s="195"/>
      <c r="O6" s="194">
        <v>331240821.55000001</v>
      </c>
      <c r="P6" s="90">
        <f>I6-O6</f>
        <v>168670516.72999996</v>
      </c>
    </row>
    <row r="7" spans="1:18">
      <c r="A7" s="175" t="s">
        <v>114</v>
      </c>
      <c r="B7" s="127"/>
      <c r="C7" s="128"/>
      <c r="D7" s="129"/>
      <c r="E7" s="129"/>
      <c r="F7" s="87"/>
      <c r="G7" s="87"/>
      <c r="H7" s="87"/>
      <c r="I7" s="196"/>
      <c r="J7" s="197"/>
      <c r="K7" s="197"/>
      <c r="L7" s="197"/>
      <c r="M7" s="197"/>
      <c r="N7" s="197"/>
      <c r="O7" s="196"/>
      <c r="P7" s="151"/>
    </row>
    <row r="8" spans="1:18">
      <c r="A8" s="176" t="s">
        <v>136</v>
      </c>
      <c r="B8" s="130" t="s">
        <v>115</v>
      </c>
      <c r="C8" s="131" t="s">
        <v>123</v>
      </c>
      <c r="D8" s="132">
        <v>2105700</v>
      </c>
      <c r="E8" s="132">
        <v>488721.7</v>
      </c>
      <c r="F8" s="87"/>
      <c r="G8" s="87"/>
      <c r="H8" s="87"/>
      <c r="I8" s="198">
        <v>724800</v>
      </c>
      <c r="J8" s="197"/>
      <c r="K8" s="197"/>
      <c r="L8" s="197"/>
      <c r="M8" s="197"/>
      <c r="N8" s="197"/>
      <c r="O8" s="198">
        <v>431039.56</v>
      </c>
      <c r="P8" s="133">
        <f>I8-O8</f>
        <v>293760.44</v>
      </c>
    </row>
    <row r="9" spans="1:18" ht="36.75" customHeight="1">
      <c r="A9" s="153" t="s">
        <v>116</v>
      </c>
      <c r="B9" s="130" t="s">
        <v>115</v>
      </c>
      <c r="C9" s="131" t="s">
        <v>124</v>
      </c>
      <c r="D9" s="132">
        <v>1714000</v>
      </c>
      <c r="E9" s="132">
        <v>287596.32</v>
      </c>
      <c r="F9" s="87"/>
      <c r="G9" s="87"/>
      <c r="H9" s="87"/>
      <c r="I9" s="142">
        <v>646000</v>
      </c>
      <c r="J9" s="197"/>
      <c r="K9" s="197"/>
      <c r="L9" s="197"/>
      <c r="M9" s="197"/>
      <c r="N9" s="197"/>
      <c r="O9" s="198">
        <v>422939.56</v>
      </c>
      <c r="P9" s="79">
        <f t="shared" ref="P9:P99" si="0">I9-O9</f>
        <v>223060.44</v>
      </c>
    </row>
    <row r="10" spans="1:18">
      <c r="A10" s="153" t="s">
        <v>117</v>
      </c>
      <c r="B10" s="130" t="s">
        <v>115</v>
      </c>
      <c r="C10" s="131" t="s">
        <v>125</v>
      </c>
      <c r="D10" s="132">
        <v>1714000</v>
      </c>
      <c r="E10" s="132">
        <v>287596.32</v>
      </c>
      <c r="F10" s="87"/>
      <c r="G10" s="87"/>
      <c r="H10" s="87"/>
      <c r="I10" s="142">
        <v>646000</v>
      </c>
      <c r="J10" s="197"/>
      <c r="K10" s="197"/>
      <c r="L10" s="197"/>
      <c r="M10" s="197"/>
      <c r="N10" s="197"/>
      <c r="O10" s="198">
        <v>422939.56</v>
      </c>
      <c r="P10" s="79">
        <f t="shared" si="0"/>
        <v>223060.44</v>
      </c>
    </row>
    <row r="11" spans="1:18">
      <c r="A11" s="153" t="s">
        <v>118</v>
      </c>
      <c r="B11" s="130" t="s">
        <v>115</v>
      </c>
      <c r="C11" s="131" t="s">
        <v>126</v>
      </c>
      <c r="D11" s="132">
        <v>861100</v>
      </c>
      <c r="E11" s="132">
        <v>222161.1</v>
      </c>
      <c r="F11" s="87"/>
      <c r="G11" s="87"/>
      <c r="H11" s="87"/>
      <c r="I11" s="142">
        <v>496100</v>
      </c>
      <c r="J11" s="197"/>
      <c r="K11" s="197"/>
      <c r="L11" s="197"/>
      <c r="M11" s="197"/>
      <c r="N11" s="197"/>
      <c r="O11" s="142">
        <v>327214.06</v>
      </c>
      <c r="P11" s="79">
        <f t="shared" si="0"/>
        <v>168885.94</v>
      </c>
    </row>
    <row r="12" spans="1:18" ht="34.5">
      <c r="A12" s="153" t="s">
        <v>119</v>
      </c>
      <c r="B12" s="130" t="s">
        <v>115</v>
      </c>
      <c r="C12" s="131" t="s">
        <v>127</v>
      </c>
      <c r="D12" s="132">
        <v>260100</v>
      </c>
      <c r="E12" s="132">
        <v>65435.22</v>
      </c>
      <c r="F12" s="87"/>
      <c r="G12" s="87"/>
      <c r="H12" s="87"/>
      <c r="I12" s="142">
        <v>149900</v>
      </c>
      <c r="J12" s="197"/>
      <c r="K12" s="197"/>
      <c r="L12" s="197"/>
      <c r="M12" s="197"/>
      <c r="N12" s="197"/>
      <c r="O12" s="142">
        <v>95725.5</v>
      </c>
      <c r="P12" s="79">
        <f t="shared" si="0"/>
        <v>54174.5</v>
      </c>
    </row>
    <row r="13" spans="1:18" ht="23.25">
      <c r="A13" s="153" t="s">
        <v>120</v>
      </c>
      <c r="B13" s="130" t="s">
        <v>115</v>
      </c>
      <c r="C13" s="131" t="s">
        <v>128</v>
      </c>
      <c r="D13" s="132">
        <v>131900</v>
      </c>
      <c r="E13" s="132">
        <v>23653.39</v>
      </c>
      <c r="F13" s="87"/>
      <c r="G13" s="87"/>
      <c r="H13" s="87"/>
      <c r="I13" s="142">
        <v>77300</v>
      </c>
      <c r="J13" s="197"/>
      <c r="K13" s="197"/>
      <c r="L13" s="197"/>
      <c r="M13" s="197"/>
      <c r="N13" s="197"/>
      <c r="O13" s="142">
        <v>7360</v>
      </c>
      <c r="P13" s="76">
        <v>96100</v>
      </c>
    </row>
    <row r="14" spans="1:18" ht="23.25">
      <c r="A14" s="153" t="s">
        <v>121</v>
      </c>
      <c r="B14" s="130" t="s">
        <v>115</v>
      </c>
      <c r="C14" s="131" t="s">
        <v>138</v>
      </c>
      <c r="D14" s="132">
        <v>131900</v>
      </c>
      <c r="E14" s="132">
        <v>23653.39</v>
      </c>
      <c r="F14" s="87"/>
      <c r="G14" s="87"/>
      <c r="H14" s="87"/>
      <c r="I14" s="142">
        <v>77300</v>
      </c>
      <c r="J14" s="197"/>
      <c r="K14" s="197"/>
      <c r="L14" s="197"/>
      <c r="M14" s="197"/>
      <c r="N14" s="197"/>
      <c r="O14" s="142">
        <v>7360</v>
      </c>
      <c r="P14" s="76">
        <v>96100</v>
      </c>
    </row>
    <row r="15" spans="1:18">
      <c r="A15" s="153" t="s">
        <v>122</v>
      </c>
      <c r="B15" s="130" t="s">
        <v>115</v>
      </c>
      <c r="C15" s="131" t="s">
        <v>129</v>
      </c>
      <c r="D15" s="132">
        <v>131900</v>
      </c>
      <c r="E15" s="132">
        <v>23653.39</v>
      </c>
      <c r="F15" s="87"/>
      <c r="G15" s="87"/>
      <c r="H15" s="87"/>
      <c r="I15" s="142">
        <v>77300</v>
      </c>
      <c r="J15" s="197"/>
      <c r="K15" s="197"/>
      <c r="L15" s="197"/>
      <c r="M15" s="197"/>
      <c r="N15" s="197"/>
      <c r="O15" s="142">
        <v>7360</v>
      </c>
      <c r="P15" s="76">
        <v>96100</v>
      </c>
    </row>
    <row r="16" spans="1:18">
      <c r="A16" s="154" t="s">
        <v>133</v>
      </c>
      <c r="B16" s="130" t="s">
        <v>115</v>
      </c>
      <c r="C16" s="131" t="s">
        <v>130</v>
      </c>
      <c r="D16" s="87"/>
      <c r="E16" s="87"/>
      <c r="F16" s="87"/>
      <c r="G16" s="87"/>
      <c r="H16" s="87"/>
      <c r="I16" s="142">
        <v>1500</v>
      </c>
      <c r="J16" s="197"/>
      <c r="K16" s="197"/>
      <c r="L16" s="197"/>
      <c r="M16" s="197"/>
      <c r="N16" s="197"/>
      <c r="O16" s="142">
        <v>740</v>
      </c>
      <c r="P16" s="79">
        <f t="shared" si="0"/>
        <v>760</v>
      </c>
    </row>
    <row r="17" spans="1:16">
      <c r="A17" s="154" t="s">
        <v>134</v>
      </c>
      <c r="B17" s="130" t="s">
        <v>115</v>
      </c>
      <c r="C17" s="131" t="s">
        <v>131</v>
      </c>
      <c r="D17" s="87"/>
      <c r="E17" s="87"/>
      <c r="F17" s="87"/>
      <c r="G17" s="87"/>
      <c r="H17" s="87"/>
      <c r="I17" s="142">
        <v>1500</v>
      </c>
      <c r="J17" s="197"/>
      <c r="K17" s="197"/>
      <c r="L17" s="197"/>
      <c r="M17" s="197"/>
      <c r="N17" s="197"/>
      <c r="O17" s="142">
        <v>740</v>
      </c>
      <c r="P17" s="79">
        <f t="shared" si="0"/>
        <v>760</v>
      </c>
    </row>
    <row r="18" spans="1:16">
      <c r="A18" s="154" t="s">
        <v>135</v>
      </c>
      <c r="B18" s="130" t="s">
        <v>115</v>
      </c>
      <c r="C18" s="131" t="s">
        <v>132</v>
      </c>
      <c r="D18" s="87"/>
      <c r="E18" s="87"/>
      <c r="F18" s="87"/>
      <c r="G18" s="87"/>
      <c r="H18" s="87"/>
      <c r="I18" s="142">
        <v>1500</v>
      </c>
      <c r="J18" s="197"/>
      <c r="K18" s="197"/>
      <c r="L18" s="197"/>
      <c r="M18" s="197"/>
      <c r="N18" s="197"/>
      <c r="O18" s="142">
        <v>740</v>
      </c>
      <c r="P18" s="79">
        <f t="shared" si="0"/>
        <v>760</v>
      </c>
    </row>
    <row r="19" spans="1:16">
      <c r="A19" s="153" t="s">
        <v>136</v>
      </c>
      <c r="B19" s="130" t="s">
        <v>115</v>
      </c>
      <c r="C19" s="131" t="s">
        <v>169</v>
      </c>
      <c r="D19" s="87"/>
      <c r="E19" s="87"/>
      <c r="F19" s="87"/>
      <c r="G19" s="87"/>
      <c r="H19" s="87"/>
      <c r="I19" s="199">
        <v>2334600</v>
      </c>
      <c r="J19" s="200"/>
      <c r="K19" s="200"/>
      <c r="L19" s="200"/>
      <c r="M19" s="200"/>
      <c r="N19" s="200"/>
      <c r="O19" s="199">
        <v>1434621.12</v>
      </c>
      <c r="P19" s="79">
        <f t="shared" si="0"/>
        <v>899978.87999999989</v>
      </c>
    </row>
    <row r="20" spans="1:16" ht="34.5">
      <c r="A20" s="153" t="s">
        <v>116</v>
      </c>
      <c r="B20" s="130" t="s">
        <v>115</v>
      </c>
      <c r="C20" s="131" t="s">
        <v>170</v>
      </c>
      <c r="D20" s="87"/>
      <c r="E20" s="87"/>
      <c r="F20" s="87"/>
      <c r="G20" s="87"/>
      <c r="H20" s="87"/>
      <c r="I20" s="199">
        <v>2334600</v>
      </c>
      <c r="J20" s="200"/>
      <c r="K20" s="200"/>
      <c r="L20" s="200"/>
      <c r="M20" s="200"/>
      <c r="N20" s="200"/>
      <c r="O20" s="199">
        <v>1434621.12</v>
      </c>
      <c r="P20" s="79">
        <f t="shared" si="0"/>
        <v>899978.87999999989</v>
      </c>
    </row>
    <row r="21" spans="1:16">
      <c r="A21" s="153" t="s">
        <v>117</v>
      </c>
      <c r="B21" s="130" t="s">
        <v>115</v>
      </c>
      <c r="C21" s="131" t="s">
        <v>171</v>
      </c>
      <c r="D21" s="87"/>
      <c r="E21" s="87"/>
      <c r="F21" s="87"/>
      <c r="G21" s="87"/>
      <c r="H21" s="87"/>
      <c r="I21" s="199">
        <v>2334600</v>
      </c>
      <c r="J21" s="200"/>
      <c r="K21" s="200"/>
      <c r="L21" s="200"/>
      <c r="M21" s="200"/>
      <c r="N21" s="200"/>
      <c r="O21" s="199">
        <v>1434621.12</v>
      </c>
      <c r="P21" s="79">
        <f t="shared" si="0"/>
        <v>899978.87999999989</v>
      </c>
    </row>
    <row r="22" spans="1:16">
      <c r="A22" s="153" t="s">
        <v>118</v>
      </c>
      <c r="B22" s="130" t="s">
        <v>115</v>
      </c>
      <c r="C22" s="131" t="s">
        <v>172</v>
      </c>
      <c r="D22" s="87"/>
      <c r="E22" s="87"/>
      <c r="F22" s="87"/>
      <c r="G22" s="87"/>
      <c r="H22" s="87"/>
      <c r="I22" s="199">
        <v>1793100</v>
      </c>
      <c r="J22" s="200"/>
      <c r="K22" s="200"/>
      <c r="L22" s="200"/>
      <c r="M22" s="200"/>
      <c r="N22" s="200"/>
      <c r="O22" s="199">
        <v>1102787.3400000001</v>
      </c>
      <c r="P22" s="79">
        <f t="shared" si="0"/>
        <v>690312.65999999992</v>
      </c>
    </row>
    <row r="23" spans="1:16" ht="34.5">
      <c r="A23" s="153" t="s">
        <v>119</v>
      </c>
      <c r="B23" s="130" t="s">
        <v>115</v>
      </c>
      <c r="C23" s="131" t="s">
        <v>173</v>
      </c>
      <c r="D23" s="87"/>
      <c r="E23" s="87"/>
      <c r="F23" s="87"/>
      <c r="G23" s="87"/>
      <c r="H23" s="87"/>
      <c r="I23" s="199">
        <v>541500</v>
      </c>
      <c r="J23" s="200"/>
      <c r="K23" s="200"/>
      <c r="L23" s="200"/>
      <c r="M23" s="200"/>
      <c r="N23" s="200"/>
      <c r="O23" s="199">
        <v>331833.78000000003</v>
      </c>
      <c r="P23" s="79">
        <f t="shared" si="0"/>
        <v>209666.21999999997</v>
      </c>
    </row>
    <row r="24" spans="1:16" ht="23.25">
      <c r="A24" s="153" t="s">
        <v>1096</v>
      </c>
      <c r="B24" s="130" t="s">
        <v>115</v>
      </c>
      <c r="C24" s="131" t="s">
        <v>169</v>
      </c>
      <c r="D24" s="87"/>
      <c r="E24" s="87"/>
      <c r="F24" s="87"/>
      <c r="G24" s="87"/>
      <c r="H24" s="87"/>
      <c r="I24" s="199">
        <v>559860</v>
      </c>
      <c r="J24" s="200"/>
      <c r="K24" s="200"/>
      <c r="L24" s="200"/>
      <c r="M24" s="200"/>
      <c r="N24" s="200"/>
      <c r="O24" s="199">
        <v>559860</v>
      </c>
      <c r="P24" s="79">
        <f t="shared" si="0"/>
        <v>0</v>
      </c>
    </row>
    <row r="25" spans="1:16" ht="34.5">
      <c r="A25" s="153" t="s">
        <v>116</v>
      </c>
      <c r="B25" s="130" t="s">
        <v>115</v>
      </c>
      <c r="C25" s="131" t="s">
        <v>170</v>
      </c>
      <c r="D25" s="87"/>
      <c r="E25" s="87"/>
      <c r="F25" s="87"/>
      <c r="G25" s="87"/>
      <c r="H25" s="87"/>
      <c r="I25" s="199">
        <v>559860</v>
      </c>
      <c r="J25" s="200"/>
      <c r="K25" s="200"/>
      <c r="L25" s="200"/>
      <c r="M25" s="200"/>
      <c r="N25" s="200"/>
      <c r="O25" s="199">
        <v>559860</v>
      </c>
      <c r="P25" s="79">
        <f t="shared" si="0"/>
        <v>0</v>
      </c>
    </row>
    <row r="26" spans="1:16">
      <c r="A26" s="153" t="s">
        <v>117</v>
      </c>
      <c r="B26" s="130" t="s">
        <v>115</v>
      </c>
      <c r="C26" s="131" t="s">
        <v>171</v>
      </c>
      <c r="D26" s="87"/>
      <c r="E26" s="87"/>
      <c r="F26" s="87"/>
      <c r="G26" s="87"/>
      <c r="H26" s="87"/>
      <c r="I26" s="199">
        <v>559860</v>
      </c>
      <c r="J26" s="200"/>
      <c r="K26" s="200"/>
      <c r="L26" s="200"/>
      <c r="M26" s="200"/>
      <c r="N26" s="200"/>
      <c r="O26" s="199">
        <v>559860</v>
      </c>
      <c r="P26" s="79">
        <f t="shared" si="0"/>
        <v>0</v>
      </c>
    </row>
    <row r="27" spans="1:16">
      <c r="A27" s="153" t="s">
        <v>118</v>
      </c>
      <c r="B27" s="130" t="s">
        <v>115</v>
      </c>
      <c r="C27" s="131" t="s">
        <v>172</v>
      </c>
      <c r="D27" s="87"/>
      <c r="E27" s="87"/>
      <c r="F27" s="87"/>
      <c r="G27" s="87"/>
      <c r="H27" s="87"/>
      <c r="I27" s="199">
        <v>559860</v>
      </c>
      <c r="J27" s="200"/>
      <c r="K27" s="200"/>
      <c r="L27" s="200"/>
      <c r="M27" s="200"/>
      <c r="N27" s="200"/>
      <c r="O27" s="199">
        <v>559860</v>
      </c>
      <c r="P27" s="79">
        <f t="shared" si="0"/>
        <v>0</v>
      </c>
    </row>
    <row r="28" spans="1:16" ht="34.5">
      <c r="A28" s="153" t="s">
        <v>119</v>
      </c>
      <c r="B28" s="130" t="s">
        <v>115</v>
      </c>
      <c r="C28" s="131" t="s">
        <v>173</v>
      </c>
      <c r="D28" s="87"/>
      <c r="E28" s="87"/>
      <c r="F28" s="87"/>
      <c r="G28" s="87"/>
      <c r="H28" s="87"/>
      <c r="I28" s="199">
        <v>559860</v>
      </c>
      <c r="J28" s="200"/>
      <c r="K28" s="200"/>
      <c r="L28" s="200"/>
      <c r="M28" s="200"/>
      <c r="N28" s="200"/>
      <c r="O28" s="199">
        <v>559860</v>
      </c>
      <c r="P28" s="79">
        <f t="shared" si="0"/>
        <v>0</v>
      </c>
    </row>
    <row r="29" spans="1:16">
      <c r="A29" s="153" t="s">
        <v>136</v>
      </c>
      <c r="B29" s="130" t="s">
        <v>115</v>
      </c>
      <c r="C29" s="131" t="s">
        <v>174</v>
      </c>
      <c r="D29" s="87"/>
      <c r="E29" s="87"/>
      <c r="F29" s="87"/>
      <c r="G29" s="87"/>
      <c r="H29" s="87"/>
      <c r="I29" s="199">
        <v>29982000</v>
      </c>
      <c r="J29" s="200"/>
      <c r="K29" s="200"/>
      <c r="L29" s="200"/>
      <c r="M29" s="200"/>
      <c r="N29" s="200"/>
      <c r="O29" s="199">
        <v>19393662.050000001</v>
      </c>
      <c r="P29" s="79">
        <f t="shared" si="0"/>
        <v>10588337.949999999</v>
      </c>
    </row>
    <row r="30" spans="1:16" ht="34.5">
      <c r="A30" s="153" t="s">
        <v>116</v>
      </c>
      <c r="B30" s="130" t="s">
        <v>115</v>
      </c>
      <c r="C30" s="131" t="s">
        <v>175</v>
      </c>
      <c r="D30" s="87"/>
      <c r="E30" s="87"/>
      <c r="F30" s="87"/>
      <c r="G30" s="87"/>
      <c r="H30" s="87"/>
      <c r="I30" s="199">
        <v>26177700</v>
      </c>
      <c r="J30" s="200"/>
      <c r="K30" s="200"/>
      <c r="L30" s="200"/>
      <c r="M30" s="200"/>
      <c r="N30" s="200"/>
      <c r="O30" s="199">
        <v>17071751.34</v>
      </c>
      <c r="P30" s="79">
        <f t="shared" si="0"/>
        <v>9105948.6600000001</v>
      </c>
    </row>
    <row r="31" spans="1:16">
      <c r="A31" s="153" t="s">
        <v>117</v>
      </c>
      <c r="B31" s="130" t="s">
        <v>115</v>
      </c>
      <c r="C31" s="131" t="s">
        <v>176</v>
      </c>
      <c r="D31" s="87"/>
      <c r="E31" s="87"/>
      <c r="F31" s="87"/>
      <c r="G31" s="87"/>
      <c r="H31" s="87"/>
      <c r="I31" s="199">
        <v>26177700</v>
      </c>
      <c r="J31" s="200"/>
      <c r="K31" s="200"/>
      <c r="L31" s="200"/>
      <c r="M31" s="200"/>
      <c r="N31" s="200"/>
      <c r="O31" s="199">
        <v>17071751.34</v>
      </c>
      <c r="P31" s="79">
        <f t="shared" si="0"/>
        <v>9105948.6600000001</v>
      </c>
    </row>
    <row r="32" spans="1:16">
      <c r="A32" s="153" t="s">
        <v>118</v>
      </c>
      <c r="B32" s="130" t="s">
        <v>115</v>
      </c>
      <c r="C32" s="131" t="s">
        <v>177</v>
      </c>
      <c r="D32" s="87"/>
      <c r="E32" s="87"/>
      <c r="F32" s="87"/>
      <c r="G32" s="87"/>
      <c r="H32" s="87"/>
      <c r="I32" s="199">
        <v>20063700</v>
      </c>
      <c r="J32" s="200"/>
      <c r="K32" s="200"/>
      <c r="L32" s="200"/>
      <c r="M32" s="200"/>
      <c r="N32" s="200"/>
      <c r="O32" s="199">
        <v>13243305.27</v>
      </c>
      <c r="P32" s="79">
        <f t="shared" si="0"/>
        <v>6820394.7300000004</v>
      </c>
    </row>
    <row r="33" spans="1:16" ht="22.5">
      <c r="A33" s="155" t="s">
        <v>189</v>
      </c>
      <c r="B33" s="130" t="s">
        <v>115</v>
      </c>
      <c r="C33" s="131" t="s">
        <v>188</v>
      </c>
      <c r="D33" s="87"/>
      <c r="E33" s="87"/>
      <c r="F33" s="87"/>
      <c r="G33" s="87"/>
      <c r="H33" s="87"/>
      <c r="I33" s="199">
        <v>55000</v>
      </c>
      <c r="J33" s="200"/>
      <c r="K33" s="200"/>
      <c r="L33" s="200"/>
      <c r="M33" s="200"/>
      <c r="N33" s="200"/>
      <c r="O33" s="199">
        <v>44000.24</v>
      </c>
      <c r="P33" s="79">
        <f t="shared" si="0"/>
        <v>10999.760000000002</v>
      </c>
    </row>
    <row r="34" spans="1:16" ht="34.5">
      <c r="A34" s="153" t="s">
        <v>119</v>
      </c>
      <c r="B34" s="130" t="s">
        <v>115</v>
      </c>
      <c r="C34" s="131" t="s">
        <v>178</v>
      </c>
      <c r="D34" s="87"/>
      <c r="E34" s="87"/>
      <c r="F34" s="87"/>
      <c r="G34" s="87"/>
      <c r="H34" s="87"/>
      <c r="I34" s="199">
        <v>6059000</v>
      </c>
      <c r="J34" s="200"/>
      <c r="K34" s="200"/>
      <c r="L34" s="200"/>
      <c r="M34" s="200"/>
      <c r="N34" s="200"/>
      <c r="O34" s="199">
        <v>3784445.83</v>
      </c>
      <c r="P34" s="79">
        <f t="shared" si="0"/>
        <v>2274554.17</v>
      </c>
    </row>
    <row r="35" spans="1:16" ht="23.25">
      <c r="A35" s="153" t="s">
        <v>120</v>
      </c>
      <c r="B35" s="130" t="s">
        <v>115</v>
      </c>
      <c r="C35" s="131" t="s">
        <v>179</v>
      </c>
      <c r="D35" s="87"/>
      <c r="E35" s="87"/>
      <c r="F35" s="87"/>
      <c r="G35" s="87"/>
      <c r="H35" s="87"/>
      <c r="I35" s="199">
        <v>3698200</v>
      </c>
      <c r="J35" s="199"/>
      <c r="K35" s="200"/>
      <c r="L35" s="200"/>
      <c r="M35" s="200"/>
      <c r="N35" s="200"/>
      <c r="O35" s="199">
        <v>2230185.6</v>
      </c>
      <c r="P35" s="79">
        <f t="shared" si="0"/>
        <v>1468014.4</v>
      </c>
    </row>
    <row r="36" spans="1:16" ht="23.25">
      <c r="A36" s="153" t="s">
        <v>121</v>
      </c>
      <c r="B36" s="130" t="s">
        <v>115</v>
      </c>
      <c r="C36" s="131" t="s">
        <v>180</v>
      </c>
      <c r="D36" s="87"/>
      <c r="E36" s="87"/>
      <c r="F36" s="87"/>
      <c r="G36" s="87"/>
      <c r="H36" s="87"/>
      <c r="I36" s="199">
        <v>3698200</v>
      </c>
      <c r="J36" s="199"/>
      <c r="K36" s="200"/>
      <c r="L36" s="200"/>
      <c r="M36" s="200"/>
      <c r="N36" s="200"/>
      <c r="O36" s="199">
        <v>2230185.6</v>
      </c>
      <c r="P36" s="79">
        <f t="shared" si="0"/>
        <v>1468014.4</v>
      </c>
    </row>
    <row r="37" spans="1:16">
      <c r="A37" s="153" t="s">
        <v>122</v>
      </c>
      <c r="B37" s="130" t="s">
        <v>115</v>
      </c>
      <c r="C37" s="131" t="s">
        <v>181</v>
      </c>
      <c r="D37" s="87"/>
      <c r="E37" s="87"/>
      <c r="F37" s="87"/>
      <c r="G37" s="87"/>
      <c r="H37" s="87"/>
      <c r="I37" s="199">
        <v>2720100</v>
      </c>
      <c r="J37" s="199"/>
      <c r="K37" s="200"/>
      <c r="L37" s="200"/>
      <c r="M37" s="200"/>
      <c r="N37" s="200"/>
      <c r="O37" s="199">
        <v>15670348.470000001</v>
      </c>
      <c r="P37" s="79">
        <f t="shared" si="0"/>
        <v>-12950248.470000001</v>
      </c>
    </row>
    <row r="38" spans="1:16">
      <c r="A38" s="155" t="s">
        <v>200</v>
      </c>
      <c r="B38" s="130" t="s">
        <v>115</v>
      </c>
      <c r="C38" s="131" t="s">
        <v>182</v>
      </c>
      <c r="D38" s="87"/>
      <c r="E38" s="87"/>
      <c r="F38" s="87"/>
      <c r="G38" s="87"/>
      <c r="H38" s="87"/>
      <c r="I38" s="199">
        <v>978100</v>
      </c>
      <c r="J38" s="199">
        <v>326820.43</v>
      </c>
      <c r="K38" s="200"/>
      <c r="L38" s="200"/>
      <c r="M38" s="200"/>
      <c r="N38" s="200"/>
      <c r="O38" s="199">
        <v>659837.13</v>
      </c>
      <c r="P38" s="79">
        <f t="shared" si="0"/>
        <v>318262.87</v>
      </c>
    </row>
    <row r="39" spans="1:16">
      <c r="A39" s="154" t="s">
        <v>133</v>
      </c>
      <c r="B39" s="130" t="s">
        <v>115</v>
      </c>
      <c r="C39" s="131" t="s">
        <v>183</v>
      </c>
      <c r="D39" s="87"/>
      <c r="E39" s="87"/>
      <c r="F39" s="87"/>
      <c r="G39" s="87"/>
      <c r="H39" s="87"/>
      <c r="I39" s="199">
        <v>106100</v>
      </c>
      <c r="J39" s="199">
        <v>58345.56</v>
      </c>
      <c r="K39" s="200"/>
      <c r="L39" s="200"/>
      <c r="M39" s="200"/>
      <c r="N39" s="200"/>
      <c r="O39" s="199">
        <v>91725.11</v>
      </c>
      <c r="P39" s="79">
        <f t="shared" si="0"/>
        <v>14374.89</v>
      </c>
    </row>
    <row r="40" spans="1:16">
      <c r="A40" s="154" t="s">
        <v>134</v>
      </c>
      <c r="B40" s="130" t="s">
        <v>115</v>
      </c>
      <c r="C40" s="131" t="s">
        <v>184</v>
      </c>
      <c r="D40" s="87"/>
      <c r="E40" s="87"/>
      <c r="F40" s="87"/>
      <c r="G40" s="87"/>
      <c r="H40" s="87"/>
      <c r="I40" s="199">
        <v>106100</v>
      </c>
      <c r="J40" s="199">
        <v>58345.56</v>
      </c>
      <c r="K40" s="200"/>
      <c r="L40" s="200"/>
      <c r="M40" s="200"/>
      <c r="N40" s="200"/>
      <c r="O40" s="199">
        <v>91725.11</v>
      </c>
      <c r="P40" s="79">
        <f t="shared" si="0"/>
        <v>14374.89</v>
      </c>
    </row>
    <row r="41" spans="1:16">
      <c r="A41" s="156" t="s">
        <v>190</v>
      </c>
      <c r="B41" s="130" t="s">
        <v>115</v>
      </c>
      <c r="C41" s="131" t="s">
        <v>185</v>
      </c>
      <c r="D41" s="87"/>
      <c r="E41" s="87"/>
      <c r="F41" s="87"/>
      <c r="G41" s="87"/>
      <c r="H41" s="87"/>
      <c r="I41" s="199">
        <v>13000</v>
      </c>
      <c r="J41" s="199">
        <v>2029.92</v>
      </c>
      <c r="K41" s="200"/>
      <c r="L41" s="200"/>
      <c r="M41" s="200"/>
      <c r="N41" s="200"/>
      <c r="O41" s="199">
        <v>7397.93</v>
      </c>
      <c r="P41" s="79">
        <f t="shared" si="0"/>
        <v>5602.07</v>
      </c>
    </row>
    <row r="42" spans="1:16">
      <c r="A42" s="156" t="s">
        <v>135</v>
      </c>
      <c r="B42" s="130" t="s">
        <v>115</v>
      </c>
      <c r="C42" s="131" t="s">
        <v>186</v>
      </c>
      <c r="D42" s="87"/>
      <c r="E42" s="87"/>
      <c r="F42" s="87"/>
      <c r="G42" s="87"/>
      <c r="H42" s="87"/>
      <c r="I42" s="199">
        <v>32100</v>
      </c>
      <c r="J42" s="199">
        <v>7379</v>
      </c>
      <c r="K42" s="200"/>
      <c r="L42" s="200"/>
      <c r="M42" s="200"/>
      <c r="N42" s="200"/>
      <c r="O42" s="199">
        <v>25570.3</v>
      </c>
      <c r="P42" s="79">
        <f t="shared" si="0"/>
        <v>6529.7000000000007</v>
      </c>
    </row>
    <row r="43" spans="1:16">
      <c r="A43" s="156" t="s">
        <v>137</v>
      </c>
      <c r="B43" s="130" t="s">
        <v>115</v>
      </c>
      <c r="C43" s="131" t="s">
        <v>187</v>
      </c>
      <c r="D43" s="87"/>
      <c r="E43" s="87"/>
      <c r="F43" s="87"/>
      <c r="G43" s="87"/>
      <c r="H43" s="87"/>
      <c r="I43" s="199">
        <v>61000</v>
      </c>
      <c r="J43" s="199">
        <v>48936.639999999999</v>
      </c>
      <c r="K43" s="200"/>
      <c r="L43" s="200"/>
      <c r="M43" s="200"/>
      <c r="N43" s="200"/>
      <c r="O43" s="199">
        <v>58756.88</v>
      </c>
      <c r="P43" s="79">
        <f t="shared" si="0"/>
        <v>2243.1200000000026</v>
      </c>
    </row>
    <row r="44" spans="1:16" ht="22.5">
      <c r="A44" s="157" t="s">
        <v>1163</v>
      </c>
      <c r="B44" s="130" t="s">
        <v>115</v>
      </c>
      <c r="C44" s="131" t="s">
        <v>1162</v>
      </c>
      <c r="D44" s="87"/>
      <c r="E44" s="87"/>
      <c r="F44" s="87"/>
      <c r="G44" s="87"/>
      <c r="H44" s="87"/>
      <c r="I44" s="199">
        <v>818900</v>
      </c>
      <c r="J44" s="215"/>
      <c r="K44" s="200"/>
      <c r="L44" s="200"/>
      <c r="M44" s="200"/>
      <c r="N44" s="200"/>
      <c r="O44" s="199">
        <v>818900</v>
      </c>
      <c r="P44" s="79">
        <f t="shared" si="0"/>
        <v>0</v>
      </c>
    </row>
    <row r="45" spans="1:16" ht="34.5">
      <c r="A45" s="153" t="s">
        <v>116</v>
      </c>
      <c r="B45" s="130" t="s">
        <v>115</v>
      </c>
      <c r="C45" s="131" t="s">
        <v>1164</v>
      </c>
      <c r="D45" s="87"/>
      <c r="E45" s="87"/>
      <c r="F45" s="87"/>
      <c r="G45" s="87"/>
      <c r="H45" s="87"/>
      <c r="I45" s="199">
        <v>818900</v>
      </c>
      <c r="J45" s="215"/>
      <c r="K45" s="200"/>
      <c r="L45" s="200"/>
      <c r="M45" s="200"/>
      <c r="N45" s="200"/>
      <c r="O45" s="199">
        <v>818900</v>
      </c>
      <c r="P45" s="79">
        <f t="shared" si="0"/>
        <v>0</v>
      </c>
    </row>
    <row r="46" spans="1:16">
      <c r="A46" s="153" t="s">
        <v>117</v>
      </c>
      <c r="B46" s="130" t="s">
        <v>115</v>
      </c>
      <c r="C46" s="131" t="s">
        <v>1165</v>
      </c>
      <c r="D46" s="87"/>
      <c r="E46" s="87"/>
      <c r="F46" s="87"/>
      <c r="G46" s="87"/>
      <c r="H46" s="87"/>
      <c r="I46" s="199">
        <v>818900</v>
      </c>
      <c r="J46" s="215"/>
      <c r="K46" s="200"/>
      <c r="L46" s="200"/>
      <c r="M46" s="200"/>
      <c r="N46" s="200"/>
      <c r="O46" s="199">
        <v>818900</v>
      </c>
      <c r="P46" s="79">
        <f t="shared" si="0"/>
        <v>0</v>
      </c>
    </row>
    <row r="47" spans="1:16">
      <c r="A47" s="153" t="s">
        <v>118</v>
      </c>
      <c r="B47" s="130" t="s">
        <v>115</v>
      </c>
      <c r="C47" s="131" t="s">
        <v>1166</v>
      </c>
      <c r="D47" s="87"/>
      <c r="E47" s="87"/>
      <c r="F47" s="87"/>
      <c r="G47" s="87"/>
      <c r="H47" s="87"/>
      <c r="I47" s="199">
        <v>628900</v>
      </c>
      <c r="J47" s="215"/>
      <c r="K47" s="200"/>
      <c r="L47" s="200"/>
      <c r="M47" s="200"/>
      <c r="N47" s="200"/>
      <c r="O47" s="199">
        <v>628900</v>
      </c>
      <c r="P47" s="79">
        <f t="shared" si="0"/>
        <v>0</v>
      </c>
    </row>
    <row r="48" spans="1:16" ht="34.5">
      <c r="A48" s="153" t="s">
        <v>119</v>
      </c>
      <c r="B48" s="130" t="s">
        <v>115</v>
      </c>
      <c r="C48" s="131" t="s">
        <v>1167</v>
      </c>
      <c r="D48" s="87"/>
      <c r="E48" s="87"/>
      <c r="F48" s="87"/>
      <c r="G48" s="87"/>
      <c r="H48" s="87"/>
      <c r="I48" s="199">
        <v>190000</v>
      </c>
      <c r="J48" s="215"/>
      <c r="K48" s="200"/>
      <c r="L48" s="200"/>
      <c r="M48" s="200"/>
      <c r="N48" s="200"/>
      <c r="O48" s="199">
        <v>190000</v>
      </c>
      <c r="P48" s="79">
        <f t="shared" si="0"/>
        <v>0</v>
      </c>
    </row>
    <row r="49" spans="1:16" ht="33.75">
      <c r="A49" s="157" t="s">
        <v>201</v>
      </c>
      <c r="B49" s="130" t="s">
        <v>115</v>
      </c>
      <c r="C49" s="131" t="s">
        <v>191</v>
      </c>
      <c r="D49" s="134"/>
      <c r="E49" s="134"/>
      <c r="F49" s="134"/>
      <c r="G49" s="134"/>
      <c r="H49" s="134"/>
      <c r="I49" s="199">
        <v>486005</v>
      </c>
      <c r="J49" s="200"/>
      <c r="K49" s="200"/>
      <c r="L49" s="200"/>
      <c r="M49" s="200"/>
      <c r="N49" s="200"/>
      <c r="O49" s="199">
        <v>302838.61</v>
      </c>
      <c r="P49" s="79">
        <f t="shared" si="0"/>
        <v>183166.39</v>
      </c>
    </row>
    <row r="50" spans="1:16" ht="34.5">
      <c r="A50" s="153" t="s">
        <v>116</v>
      </c>
      <c r="B50" s="130" t="s">
        <v>115</v>
      </c>
      <c r="C50" s="131" t="s">
        <v>193</v>
      </c>
      <c r="D50" s="134"/>
      <c r="E50" s="134"/>
      <c r="F50" s="134"/>
      <c r="G50" s="134"/>
      <c r="H50" s="134"/>
      <c r="I50" s="199">
        <v>471745</v>
      </c>
      <c r="J50" s="200"/>
      <c r="K50" s="200"/>
      <c r="L50" s="200"/>
      <c r="M50" s="200"/>
      <c r="N50" s="200"/>
      <c r="O50" s="199">
        <v>298408.61</v>
      </c>
      <c r="P50" s="79">
        <f t="shared" si="0"/>
        <v>173336.39</v>
      </c>
    </row>
    <row r="51" spans="1:16">
      <c r="A51" s="153" t="s">
        <v>117</v>
      </c>
      <c r="B51" s="130" t="s">
        <v>115</v>
      </c>
      <c r="C51" s="131" t="s">
        <v>194</v>
      </c>
      <c r="D51" s="134"/>
      <c r="E51" s="134"/>
      <c r="F51" s="134"/>
      <c r="G51" s="134"/>
      <c r="H51" s="134"/>
      <c r="I51" s="199">
        <v>471745</v>
      </c>
      <c r="J51" s="200"/>
      <c r="K51" s="200"/>
      <c r="L51" s="200"/>
      <c r="M51" s="200"/>
      <c r="N51" s="200"/>
      <c r="O51" s="199">
        <v>298408.61</v>
      </c>
      <c r="P51" s="79">
        <f t="shared" si="0"/>
        <v>173336.39</v>
      </c>
    </row>
    <row r="52" spans="1:16">
      <c r="A52" s="153" t="s">
        <v>118</v>
      </c>
      <c r="B52" s="130" t="s">
        <v>115</v>
      </c>
      <c r="C52" s="131" t="s">
        <v>195</v>
      </c>
      <c r="D52" s="134"/>
      <c r="E52" s="134"/>
      <c r="F52" s="134"/>
      <c r="G52" s="134"/>
      <c r="H52" s="134"/>
      <c r="I52" s="199">
        <v>362305</v>
      </c>
      <c r="J52" s="200"/>
      <c r="K52" s="200"/>
      <c r="L52" s="200"/>
      <c r="M52" s="200"/>
      <c r="N52" s="200"/>
      <c r="O52" s="199">
        <v>232726.95</v>
      </c>
      <c r="P52" s="79">
        <f t="shared" si="0"/>
        <v>129578.04999999999</v>
      </c>
    </row>
    <row r="53" spans="1:16" ht="34.5">
      <c r="A53" s="153" t="s">
        <v>119</v>
      </c>
      <c r="B53" s="130" t="s">
        <v>115</v>
      </c>
      <c r="C53" s="131" t="s">
        <v>196</v>
      </c>
      <c r="D53" s="134"/>
      <c r="E53" s="134"/>
      <c r="F53" s="134"/>
      <c r="G53" s="134"/>
      <c r="H53" s="134"/>
      <c r="I53" s="199">
        <v>109440</v>
      </c>
      <c r="J53" s="200"/>
      <c r="K53" s="200"/>
      <c r="L53" s="200"/>
      <c r="M53" s="200"/>
      <c r="N53" s="200"/>
      <c r="O53" s="199">
        <v>65681.66</v>
      </c>
      <c r="P53" s="79">
        <f t="shared" si="0"/>
        <v>43758.34</v>
      </c>
    </row>
    <row r="54" spans="1:16" ht="23.25">
      <c r="A54" s="153" t="s">
        <v>120</v>
      </c>
      <c r="B54" s="130" t="s">
        <v>115</v>
      </c>
      <c r="C54" s="131" t="s">
        <v>197</v>
      </c>
      <c r="D54" s="134"/>
      <c r="E54" s="134"/>
      <c r="F54" s="134"/>
      <c r="G54" s="134"/>
      <c r="H54" s="134"/>
      <c r="I54" s="199">
        <v>14260</v>
      </c>
      <c r="J54" s="200"/>
      <c r="K54" s="200"/>
      <c r="L54" s="200"/>
      <c r="M54" s="200"/>
      <c r="N54" s="200"/>
      <c r="O54" s="199">
        <v>4430</v>
      </c>
      <c r="P54" s="79">
        <f t="shared" si="0"/>
        <v>9830</v>
      </c>
    </row>
    <row r="55" spans="1:16" ht="23.25">
      <c r="A55" s="153" t="s">
        <v>121</v>
      </c>
      <c r="B55" s="130" t="s">
        <v>115</v>
      </c>
      <c r="C55" s="131" t="s">
        <v>198</v>
      </c>
      <c r="D55" s="134"/>
      <c r="E55" s="134"/>
      <c r="F55" s="134"/>
      <c r="G55" s="134"/>
      <c r="H55" s="134"/>
      <c r="I55" s="199">
        <v>14260</v>
      </c>
      <c r="J55" s="200"/>
      <c r="K55" s="200"/>
      <c r="L55" s="200"/>
      <c r="M55" s="200"/>
      <c r="N55" s="200"/>
      <c r="O55" s="199">
        <v>4430</v>
      </c>
      <c r="P55" s="79">
        <f t="shared" si="0"/>
        <v>9830</v>
      </c>
    </row>
    <row r="56" spans="1:16">
      <c r="A56" s="153" t="s">
        <v>122</v>
      </c>
      <c r="B56" s="130" t="s">
        <v>115</v>
      </c>
      <c r="C56" s="131" t="s">
        <v>199</v>
      </c>
      <c r="D56" s="134"/>
      <c r="E56" s="134"/>
      <c r="F56" s="134"/>
      <c r="G56" s="134"/>
      <c r="H56" s="134"/>
      <c r="I56" s="199">
        <v>14260</v>
      </c>
      <c r="J56" s="200"/>
      <c r="K56" s="200"/>
      <c r="L56" s="200"/>
      <c r="M56" s="200"/>
      <c r="N56" s="200"/>
      <c r="O56" s="199">
        <v>4430</v>
      </c>
      <c r="P56" s="79">
        <f t="shared" si="0"/>
        <v>9830</v>
      </c>
    </row>
    <row r="57" spans="1:16" ht="22.5">
      <c r="A57" s="157" t="s">
        <v>202</v>
      </c>
      <c r="B57" s="130" t="s">
        <v>115</v>
      </c>
      <c r="C57" s="131" t="s">
        <v>192</v>
      </c>
      <c r="D57" s="134"/>
      <c r="E57" s="134"/>
      <c r="F57" s="134"/>
      <c r="G57" s="134"/>
      <c r="H57" s="134"/>
      <c r="I57" s="199">
        <v>485905</v>
      </c>
      <c r="J57" s="200"/>
      <c r="K57" s="200"/>
      <c r="L57" s="200"/>
      <c r="M57" s="200"/>
      <c r="N57" s="200"/>
      <c r="O57" s="199">
        <v>192243.33</v>
      </c>
      <c r="P57" s="79">
        <f t="shared" si="0"/>
        <v>293661.67000000004</v>
      </c>
    </row>
    <row r="58" spans="1:16" ht="34.5">
      <c r="A58" s="153" t="s">
        <v>116</v>
      </c>
      <c r="B58" s="130" t="s">
        <v>115</v>
      </c>
      <c r="C58" s="131" t="s">
        <v>193</v>
      </c>
      <c r="D58" s="134"/>
      <c r="E58" s="134"/>
      <c r="F58" s="134"/>
      <c r="G58" s="134"/>
      <c r="H58" s="134"/>
      <c r="I58" s="199">
        <v>471705</v>
      </c>
      <c r="J58" s="200"/>
      <c r="K58" s="200"/>
      <c r="L58" s="200"/>
      <c r="M58" s="200"/>
      <c r="N58" s="200"/>
      <c r="O58" s="199">
        <v>185803.33</v>
      </c>
      <c r="P58" s="79">
        <f t="shared" si="0"/>
        <v>285901.67000000004</v>
      </c>
    </row>
    <row r="59" spans="1:16">
      <c r="A59" s="153" t="s">
        <v>117</v>
      </c>
      <c r="B59" s="130" t="s">
        <v>115</v>
      </c>
      <c r="C59" s="131" t="s">
        <v>194</v>
      </c>
      <c r="D59" s="134"/>
      <c r="E59" s="134"/>
      <c r="F59" s="134"/>
      <c r="G59" s="134"/>
      <c r="H59" s="134"/>
      <c r="I59" s="199">
        <v>471705</v>
      </c>
      <c r="J59" s="200"/>
      <c r="K59" s="200"/>
      <c r="L59" s="200"/>
      <c r="M59" s="200"/>
      <c r="N59" s="200"/>
      <c r="O59" s="199">
        <v>185803.33</v>
      </c>
      <c r="P59" s="79">
        <f t="shared" si="0"/>
        <v>285901.67000000004</v>
      </c>
    </row>
    <row r="60" spans="1:16">
      <c r="A60" s="153" t="s">
        <v>118</v>
      </c>
      <c r="B60" s="130" t="s">
        <v>115</v>
      </c>
      <c r="C60" s="131" t="s">
        <v>195</v>
      </c>
      <c r="D60" s="134"/>
      <c r="E60" s="134"/>
      <c r="F60" s="134"/>
      <c r="G60" s="134"/>
      <c r="H60" s="134"/>
      <c r="I60" s="199">
        <v>362295</v>
      </c>
      <c r="J60" s="200"/>
      <c r="K60" s="200"/>
      <c r="L60" s="200"/>
      <c r="M60" s="200"/>
      <c r="N60" s="200"/>
      <c r="O60" s="199">
        <v>148427.5</v>
      </c>
      <c r="P60" s="79">
        <f t="shared" si="0"/>
        <v>213867.5</v>
      </c>
    </row>
    <row r="61" spans="1:16" ht="34.5">
      <c r="A61" s="153" t="s">
        <v>119</v>
      </c>
      <c r="B61" s="130" t="s">
        <v>115</v>
      </c>
      <c r="C61" s="131" t="s">
        <v>196</v>
      </c>
      <c r="D61" s="134"/>
      <c r="E61" s="134"/>
      <c r="F61" s="134"/>
      <c r="G61" s="134"/>
      <c r="H61" s="134"/>
      <c r="I61" s="199">
        <v>109410</v>
      </c>
      <c r="J61" s="200"/>
      <c r="K61" s="200"/>
      <c r="L61" s="200"/>
      <c r="M61" s="200"/>
      <c r="N61" s="200"/>
      <c r="O61" s="199">
        <v>37375.83</v>
      </c>
      <c r="P61" s="79">
        <f t="shared" si="0"/>
        <v>72034.17</v>
      </c>
    </row>
    <row r="62" spans="1:16" ht="23.25">
      <c r="A62" s="153" t="s">
        <v>120</v>
      </c>
      <c r="B62" s="130" t="s">
        <v>115</v>
      </c>
      <c r="C62" s="131" t="s">
        <v>197</v>
      </c>
      <c r="D62" s="134"/>
      <c r="E62" s="134"/>
      <c r="F62" s="134"/>
      <c r="G62" s="134"/>
      <c r="H62" s="134"/>
      <c r="I62" s="199">
        <v>14200</v>
      </c>
      <c r="J62" s="200"/>
      <c r="K62" s="200"/>
      <c r="L62" s="200"/>
      <c r="M62" s="200"/>
      <c r="N62" s="200"/>
      <c r="O62" s="199">
        <v>6440</v>
      </c>
      <c r="P62" s="79">
        <f t="shared" si="0"/>
        <v>7760</v>
      </c>
    </row>
    <row r="63" spans="1:16" ht="23.25">
      <c r="A63" s="153" t="s">
        <v>121</v>
      </c>
      <c r="B63" s="130" t="s">
        <v>115</v>
      </c>
      <c r="C63" s="131" t="s">
        <v>198</v>
      </c>
      <c r="D63" s="134"/>
      <c r="E63" s="134"/>
      <c r="F63" s="134"/>
      <c r="G63" s="134"/>
      <c r="H63" s="134"/>
      <c r="I63" s="199">
        <v>14200</v>
      </c>
      <c r="J63" s="200"/>
      <c r="K63" s="200"/>
      <c r="L63" s="200"/>
      <c r="M63" s="200"/>
      <c r="N63" s="200"/>
      <c r="O63" s="199">
        <v>6440</v>
      </c>
      <c r="P63" s="79">
        <f t="shared" si="0"/>
        <v>7760</v>
      </c>
    </row>
    <row r="64" spans="1:16">
      <c r="A64" s="153" t="s">
        <v>122</v>
      </c>
      <c r="B64" s="130" t="s">
        <v>115</v>
      </c>
      <c r="C64" s="131" t="s">
        <v>199</v>
      </c>
      <c r="D64" s="134"/>
      <c r="E64" s="134"/>
      <c r="F64" s="134"/>
      <c r="G64" s="134"/>
      <c r="H64" s="134"/>
      <c r="I64" s="199">
        <v>14200</v>
      </c>
      <c r="J64" s="200"/>
      <c r="K64" s="200"/>
      <c r="L64" s="200"/>
      <c r="M64" s="200"/>
      <c r="N64" s="200"/>
      <c r="O64" s="199">
        <v>6440</v>
      </c>
      <c r="P64" s="79">
        <f t="shared" si="0"/>
        <v>7760</v>
      </c>
    </row>
    <row r="65" spans="1:16" ht="23.25">
      <c r="A65" s="153" t="s">
        <v>1096</v>
      </c>
      <c r="B65" s="130" t="s">
        <v>115</v>
      </c>
      <c r="C65" s="131" t="s">
        <v>1091</v>
      </c>
      <c r="D65" s="134"/>
      <c r="E65" s="134"/>
      <c r="F65" s="134"/>
      <c r="G65" s="134"/>
      <c r="H65" s="134"/>
      <c r="I65" s="199">
        <v>518140</v>
      </c>
      <c r="J65" s="200"/>
      <c r="K65" s="200"/>
      <c r="L65" s="200"/>
      <c r="M65" s="200"/>
      <c r="N65" s="200"/>
      <c r="O65" s="199">
        <v>518140</v>
      </c>
      <c r="P65" s="79">
        <f t="shared" si="0"/>
        <v>0</v>
      </c>
    </row>
    <row r="66" spans="1:16" ht="34.5">
      <c r="A66" s="153" t="s">
        <v>116</v>
      </c>
      <c r="B66" s="130" t="s">
        <v>115</v>
      </c>
      <c r="C66" s="131" t="s">
        <v>1092</v>
      </c>
      <c r="D66" s="134"/>
      <c r="E66" s="134"/>
      <c r="F66" s="134"/>
      <c r="G66" s="134"/>
      <c r="H66" s="134"/>
      <c r="I66" s="199">
        <v>518140</v>
      </c>
      <c r="J66" s="200"/>
      <c r="K66" s="200"/>
      <c r="L66" s="200"/>
      <c r="M66" s="200"/>
      <c r="N66" s="200"/>
      <c r="O66" s="199">
        <v>518140</v>
      </c>
      <c r="P66" s="79">
        <f t="shared" si="0"/>
        <v>0</v>
      </c>
    </row>
    <row r="67" spans="1:16">
      <c r="A67" s="153" t="s">
        <v>117</v>
      </c>
      <c r="B67" s="130" t="s">
        <v>115</v>
      </c>
      <c r="C67" s="131" t="s">
        <v>1093</v>
      </c>
      <c r="D67" s="134"/>
      <c r="E67" s="134"/>
      <c r="F67" s="134"/>
      <c r="G67" s="134"/>
      <c r="H67" s="134"/>
      <c r="I67" s="199">
        <v>518140</v>
      </c>
      <c r="J67" s="200"/>
      <c r="K67" s="200"/>
      <c r="L67" s="200"/>
      <c r="M67" s="200"/>
      <c r="N67" s="200"/>
      <c r="O67" s="199">
        <v>518140</v>
      </c>
      <c r="P67" s="79">
        <f t="shared" si="0"/>
        <v>0</v>
      </c>
    </row>
    <row r="68" spans="1:16">
      <c r="A68" s="153" t="s">
        <v>118</v>
      </c>
      <c r="B68" s="130" t="s">
        <v>115</v>
      </c>
      <c r="C68" s="131" t="s">
        <v>1094</v>
      </c>
      <c r="D68" s="134"/>
      <c r="E68" s="134"/>
      <c r="F68" s="134"/>
      <c r="G68" s="134"/>
      <c r="H68" s="134"/>
      <c r="I68" s="199">
        <v>397900</v>
      </c>
      <c r="J68" s="200"/>
      <c r="K68" s="200"/>
      <c r="L68" s="200"/>
      <c r="M68" s="200"/>
      <c r="N68" s="200"/>
      <c r="O68" s="199">
        <v>397900</v>
      </c>
      <c r="P68" s="79">
        <f t="shared" si="0"/>
        <v>0</v>
      </c>
    </row>
    <row r="69" spans="1:16" ht="34.5">
      <c r="A69" s="153" t="s">
        <v>119</v>
      </c>
      <c r="B69" s="130" t="s">
        <v>115</v>
      </c>
      <c r="C69" s="131" t="s">
        <v>1095</v>
      </c>
      <c r="D69" s="134"/>
      <c r="E69" s="134"/>
      <c r="F69" s="134"/>
      <c r="G69" s="134"/>
      <c r="H69" s="134"/>
      <c r="I69" s="199">
        <v>120240</v>
      </c>
      <c r="J69" s="200"/>
      <c r="K69" s="200"/>
      <c r="L69" s="200"/>
      <c r="M69" s="200"/>
      <c r="N69" s="200"/>
      <c r="O69" s="199">
        <v>120240</v>
      </c>
      <c r="P69" s="79">
        <f t="shared" si="0"/>
        <v>0</v>
      </c>
    </row>
    <row r="70" spans="1:16" ht="33.75">
      <c r="A70" s="155" t="s">
        <v>221</v>
      </c>
      <c r="B70" s="130" t="s">
        <v>115</v>
      </c>
      <c r="C70" s="131" t="s">
        <v>206</v>
      </c>
      <c r="D70" s="87"/>
      <c r="E70" s="87"/>
      <c r="F70" s="87"/>
      <c r="G70" s="87"/>
      <c r="H70" s="87"/>
      <c r="I70" s="142">
        <v>700</v>
      </c>
      <c r="J70" s="197"/>
      <c r="K70" s="197"/>
      <c r="L70" s="197"/>
      <c r="M70" s="197"/>
      <c r="N70" s="197"/>
      <c r="O70" s="142">
        <v>0</v>
      </c>
      <c r="P70" s="216">
        <f t="shared" si="0"/>
        <v>700</v>
      </c>
    </row>
    <row r="71" spans="1:16" ht="23.25">
      <c r="A71" s="153" t="s">
        <v>120</v>
      </c>
      <c r="B71" s="130" t="s">
        <v>115</v>
      </c>
      <c r="C71" s="131" t="s">
        <v>205</v>
      </c>
      <c r="D71" s="87"/>
      <c r="E71" s="87"/>
      <c r="F71" s="87"/>
      <c r="G71" s="87"/>
      <c r="H71" s="87"/>
      <c r="I71" s="142">
        <v>700</v>
      </c>
      <c r="J71" s="197"/>
      <c r="K71" s="197"/>
      <c r="L71" s="197"/>
      <c r="M71" s="197"/>
      <c r="N71" s="197"/>
      <c r="O71" s="142">
        <v>0</v>
      </c>
      <c r="P71" s="216">
        <f t="shared" si="0"/>
        <v>700</v>
      </c>
    </row>
    <row r="72" spans="1:16" ht="23.25">
      <c r="A72" s="153" t="s">
        <v>121</v>
      </c>
      <c r="B72" s="130" t="s">
        <v>115</v>
      </c>
      <c r="C72" s="131" t="s">
        <v>204</v>
      </c>
      <c r="D72" s="87"/>
      <c r="E72" s="87"/>
      <c r="F72" s="87"/>
      <c r="G72" s="87"/>
      <c r="H72" s="87"/>
      <c r="I72" s="142">
        <v>700</v>
      </c>
      <c r="J72" s="197"/>
      <c r="K72" s="197"/>
      <c r="L72" s="197"/>
      <c r="M72" s="197"/>
      <c r="N72" s="197"/>
      <c r="O72" s="142">
        <v>0</v>
      </c>
      <c r="P72" s="216">
        <f t="shared" si="0"/>
        <v>700</v>
      </c>
    </row>
    <row r="73" spans="1:16">
      <c r="A73" s="153" t="s">
        <v>122</v>
      </c>
      <c r="B73" s="130" t="s">
        <v>115</v>
      </c>
      <c r="C73" s="131" t="s">
        <v>203</v>
      </c>
      <c r="D73" s="87"/>
      <c r="E73" s="87"/>
      <c r="F73" s="87"/>
      <c r="G73" s="87"/>
      <c r="H73" s="87"/>
      <c r="I73" s="142">
        <v>700</v>
      </c>
      <c r="J73" s="197"/>
      <c r="K73" s="197"/>
      <c r="L73" s="197"/>
      <c r="M73" s="197"/>
      <c r="N73" s="197"/>
      <c r="O73" s="142">
        <v>0</v>
      </c>
      <c r="P73" s="216">
        <f t="shared" si="0"/>
        <v>700</v>
      </c>
    </row>
    <row r="74" spans="1:16">
      <c r="A74" s="155" t="s">
        <v>209</v>
      </c>
      <c r="B74" s="130" t="s">
        <v>115</v>
      </c>
      <c r="C74" s="131" t="s">
        <v>208</v>
      </c>
      <c r="D74" s="87"/>
      <c r="E74" s="87"/>
      <c r="F74" s="87"/>
      <c r="G74" s="87"/>
      <c r="H74" s="87"/>
      <c r="I74" s="142">
        <v>85000</v>
      </c>
      <c r="J74" s="197"/>
      <c r="K74" s="197"/>
      <c r="L74" s="197"/>
      <c r="M74" s="197"/>
      <c r="N74" s="197"/>
      <c r="O74" s="142">
        <v>52500</v>
      </c>
      <c r="P74" s="216">
        <f t="shared" si="0"/>
        <v>32500</v>
      </c>
    </row>
    <row r="75" spans="1:16" ht="23.25">
      <c r="A75" s="153" t="s">
        <v>120</v>
      </c>
      <c r="B75" s="130" t="s">
        <v>115</v>
      </c>
      <c r="C75" s="131" t="s">
        <v>210</v>
      </c>
      <c r="D75" s="87"/>
      <c r="E75" s="87"/>
      <c r="F75" s="87"/>
      <c r="G75" s="87"/>
      <c r="H75" s="87"/>
      <c r="I75" s="142">
        <v>85000</v>
      </c>
      <c r="J75" s="197"/>
      <c r="K75" s="197"/>
      <c r="L75" s="197"/>
      <c r="M75" s="197"/>
      <c r="N75" s="197"/>
      <c r="O75" s="142">
        <v>52500</v>
      </c>
      <c r="P75" s="216">
        <f t="shared" si="0"/>
        <v>32500</v>
      </c>
    </row>
    <row r="76" spans="1:16" ht="23.25">
      <c r="A76" s="153" t="s">
        <v>121</v>
      </c>
      <c r="B76" s="130" t="s">
        <v>115</v>
      </c>
      <c r="C76" s="131" t="s">
        <v>211</v>
      </c>
      <c r="D76" s="87"/>
      <c r="E76" s="87"/>
      <c r="F76" s="87"/>
      <c r="G76" s="87"/>
      <c r="H76" s="87"/>
      <c r="I76" s="142">
        <v>85000</v>
      </c>
      <c r="J76" s="197"/>
      <c r="K76" s="197"/>
      <c r="L76" s="197"/>
      <c r="M76" s="197"/>
      <c r="N76" s="197"/>
      <c r="O76" s="142">
        <v>52500</v>
      </c>
      <c r="P76" s="216">
        <f t="shared" si="0"/>
        <v>32500</v>
      </c>
    </row>
    <row r="77" spans="1:16">
      <c r="A77" s="153" t="s">
        <v>122</v>
      </c>
      <c r="B77" s="130" t="s">
        <v>115</v>
      </c>
      <c r="C77" s="131" t="s">
        <v>207</v>
      </c>
      <c r="D77" s="87"/>
      <c r="E77" s="87"/>
      <c r="F77" s="87"/>
      <c r="G77" s="87"/>
      <c r="H77" s="87"/>
      <c r="I77" s="142">
        <v>85000</v>
      </c>
      <c r="J77" s="197"/>
      <c r="K77" s="197"/>
      <c r="L77" s="197"/>
      <c r="M77" s="197"/>
      <c r="N77" s="197"/>
      <c r="O77" s="142">
        <v>52500</v>
      </c>
      <c r="P77" s="216">
        <f t="shared" si="0"/>
        <v>32500</v>
      </c>
    </row>
    <row r="78" spans="1:16" ht="33.75">
      <c r="A78" s="155" t="s">
        <v>508</v>
      </c>
      <c r="B78" s="130" t="s">
        <v>115</v>
      </c>
      <c r="C78" s="131" t="s">
        <v>212</v>
      </c>
      <c r="D78" s="87"/>
      <c r="E78" s="87"/>
      <c r="F78" s="87"/>
      <c r="G78" s="87"/>
      <c r="H78" s="87"/>
      <c r="I78" s="142">
        <v>10000</v>
      </c>
      <c r="J78" s="197"/>
      <c r="K78" s="197"/>
      <c r="L78" s="197"/>
      <c r="M78" s="197"/>
      <c r="N78" s="197"/>
      <c r="O78" s="142">
        <v>0</v>
      </c>
      <c r="P78" s="79">
        <f t="shared" si="0"/>
        <v>10000</v>
      </c>
    </row>
    <row r="79" spans="1:16" ht="23.25">
      <c r="A79" s="153" t="s">
        <v>120</v>
      </c>
      <c r="B79" s="130" t="s">
        <v>115</v>
      </c>
      <c r="C79" s="131" t="s">
        <v>213</v>
      </c>
      <c r="D79" s="87"/>
      <c r="E79" s="87"/>
      <c r="F79" s="87"/>
      <c r="G79" s="87"/>
      <c r="H79" s="87"/>
      <c r="I79" s="142">
        <v>10000</v>
      </c>
      <c r="J79" s="197"/>
      <c r="K79" s="197"/>
      <c r="L79" s="197"/>
      <c r="M79" s="197"/>
      <c r="N79" s="197"/>
      <c r="O79" s="142">
        <v>0</v>
      </c>
      <c r="P79" s="79">
        <f t="shared" si="0"/>
        <v>10000</v>
      </c>
    </row>
    <row r="80" spans="1:16" ht="23.25">
      <c r="A80" s="153" t="s">
        <v>121</v>
      </c>
      <c r="B80" s="130" t="s">
        <v>115</v>
      </c>
      <c r="C80" s="131" t="s">
        <v>214</v>
      </c>
      <c r="D80" s="87"/>
      <c r="E80" s="87"/>
      <c r="F80" s="87"/>
      <c r="G80" s="87"/>
      <c r="H80" s="87"/>
      <c r="I80" s="142">
        <v>10000</v>
      </c>
      <c r="J80" s="197"/>
      <c r="K80" s="197"/>
      <c r="L80" s="197"/>
      <c r="M80" s="197"/>
      <c r="N80" s="197"/>
      <c r="O80" s="142">
        <v>0</v>
      </c>
      <c r="P80" s="79">
        <f t="shared" si="0"/>
        <v>10000</v>
      </c>
    </row>
    <row r="81" spans="1:16">
      <c r="A81" s="153" t="s">
        <v>122</v>
      </c>
      <c r="B81" s="130" t="s">
        <v>115</v>
      </c>
      <c r="C81" s="131" t="s">
        <v>215</v>
      </c>
      <c r="D81" s="87"/>
      <c r="E81" s="87"/>
      <c r="F81" s="87"/>
      <c r="G81" s="87"/>
      <c r="H81" s="87"/>
      <c r="I81" s="142">
        <v>10000</v>
      </c>
      <c r="J81" s="197"/>
      <c r="K81" s="197"/>
      <c r="L81" s="197"/>
      <c r="M81" s="197"/>
      <c r="N81" s="197"/>
      <c r="O81" s="142">
        <v>0</v>
      </c>
      <c r="P81" s="79">
        <f t="shared" si="0"/>
        <v>10000</v>
      </c>
    </row>
    <row r="82" spans="1:16" ht="22.5">
      <c r="A82" s="155" t="s">
        <v>220</v>
      </c>
      <c r="B82" s="130" t="s">
        <v>115</v>
      </c>
      <c r="C82" s="131" t="s">
        <v>216</v>
      </c>
      <c r="D82" s="87"/>
      <c r="E82" s="87"/>
      <c r="F82" s="87"/>
      <c r="G82" s="87"/>
      <c r="H82" s="87"/>
      <c r="I82" s="142">
        <v>12209800</v>
      </c>
      <c r="J82" s="197"/>
      <c r="K82" s="197"/>
      <c r="L82" s="197"/>
      <c r="M82" s="197"/>
      <c r="N82" s="197"/>
      <c r="O82" s="142">
        <v>10021997.42</v>
      </c>
      <c r="P82" s="79">
        <f t="shared" si="0"/>
        <v>2187802.58</v>
      </c>
    </row>
    <row r="83" spans="1:16" ht="23.25">
      <c r="A83" s="158" t="s">
        <v>120</v>
      </c>
      <c r="B83" s="130" t="s">
        <v>115</v>
      </c>
      <c r="C83" s="131" t="s">
        <v>217</v>
      </c>
      <c r="D83" s="87"/>
      <c r="E83" s="87"/>
      <c r="F83" s="87"/>
      <c r="G83" s="87"/>
      <c r="H83" s="87"/>
      <c r="I83" s="142">
        <v>12209800</v>
      </c>
      <c r="J83" s="197"/>
      <c r="K83" s="197"/>
      <c r="L83" s="197"/>
      <c r="M83" s="197"/>
      <c r="N83" s="197"/>
      <c r="O83" s="142">
        <v>10021997.42</v>
      </c>
      <c r="P83" s="79">
        <f t="shared" si="0"/>
        <v>2187802.58</v>
      </c>
    </row>
    <row r="84" spans="1:16" ht="23.25">
      <c r="A84" s="158" t="s">
        <v>121</v>
      </c>
      <c r="B84" s="130" t="s">
        <v>115</v>
      </c>
      <c r="C84" s="131" t="s">
        <v>218</v>
      </c>
      <c r="D84" s="87"/>
      <c r="E84" s="87"/>
      <c r="F84" s="87"/>
      <c r="G84" s="87"/>
      <c r="H84" s="87"/>
      <c r="I84" s="142">
        <v>12209800</v>
      </c>
      <c r="J84" s="197"/>
      <c r="K84" s="197"/>
      <c r="L84" s="197"/>
      <c r="M84" s="197"/>
      <c r="N84" s="197"/>
      <c r="O84" s="142">
        <v>10021997.42</v>
      </c>
      <c r="P84" s="79">
        <f t="shared" si="0"/>
        <v>2187802.58</v>
      </c>
    </row>
    <row r="85" spans="1:16">
      <c r="A85" s="158" t="s">
        <v>122</v>
      </c>
      <c r="B85" s="130" t="s">
        <v>115</v>
      </c>
      <c r="C85" s="131" t="s">
        <v>219</v>
      </c>
      <c r="D85" s="87"/>
      <c r="E85" s="87"/>
      <c r="F85" s="87"/>
      <c r="G85" s="87"/>
      <c r="H85" s="87"/>
      <c r="I85" s="142">
        <v>12209800</v>
      </c>
      <c r="J85" s="197"/>
      <c r="K85" s="197"/>
      <c r="L85" s="197"/>
      <c r="M85" s="197"/>
      <c r="N85" s="197"/>
      <c r="O85" s="142">
        <v>10021997.42</v>
      </c>
      <c r="P85" s="79">
        <f t="shared" si="0"/>
        <v>2187802.58</v>
      </c>
    </row>
    <row r="86" spans="1:16" ht="22.5">
      <c r="A86" s="155" t="s">
        <v>223</v>
      </c>
      <c r="B86" s="130" t="s">
        <v>115</v>
      </c>
      <c r="C86" s="131" t="s">
        <v>224</v>
      </c>
      <c r="D86" s="87"/>
      <c r="E86" s="87"/>
      <c r="F86" s="87"/>
      <c r="G86" s="87"/>
      <c r="H86" s="87"/>
      <c r="I86" s="142">
        <v>2000</v>
      </c>
      <c r="J86" s="197"/>
      <c r="K86" s="197"/>
      <c r="L86" s="197"/>
      <c r="M86" s="197"/>
      <c r="N86" s="197"/>
      <c r="O86" s="142">
        <v>0</v>
      </c>
      <c r="P86" s="79">
        <f t="shared" si="0"/>
        <v>2000</v>
      </c>
    </row>
    <row r="87" spans="1:16" ht="23.25">
      <c r="A87" s="158" t="s">
        <v>120</v>
      </c>
      <c r="B87" s="130" t="s">
        <v>115</v>
      </c>
      <c r="C87" s="131" t="s">
        <v>225</v>
      </c>
      <c r="D87" s="87"/>
      <c r="E87" s="87"/>
      <c r="F87" s="87"/>
      <c r="G87" s="87"/>
      <c r="H87" s="87"/>
      <c r="I87" s="142">
        <v>2000</v>
      </c>
      <c r="J87" s="197"/>
      <c r="K87" s="197"/>
      <c r="L87" s="197"/>
      <c r="M87" s="197"/>
      <c r="N87" s="197"/>
      <c r="O87" s="142">
        <v>0</v>
      </c>
      <c r="P87" s="79">
        <f t="shared" si="0"/>
        <v>2000</v>
      </c>
    </row>
    <row r="88" spans="1:16" ht="23.25">
      <c r="A88" s="158" t="s">
        <v>121</v>
      </c>
      <c r="B88" s="130" t="s">
        <v>115</v>
      </c>
      <c r="C88" s="131" t="s">
        <v>226</v>
      </c>
      <c r="D88" s="87"/>
      <c r="E88" s="87"/>
      <c r="F88" s="87"/>
      <c r="G88" s="87"/>
      <c r="H88" s="87"/>
      <c r="I88" s="142">
        <v>2000</v>
      </c>
      <c r="J88" s="197"/>
      <c r="K88" s="197"/>
      <c r="L88" s="197"/>
      <c r="M88" s="197"/>
      <c r="N88" s="197"/>
      <c r="O88" s="142">
        <v>0</v>
      </c>
      <c r="P88" s="79">
        <f t="shared" si="0"/>
        <v>2000</v>
      </c>
    </row>
    <row r="89" spans="1:16">
      <c r="A89" s="158" t="s">
        <v>122</v>
      </c>
      <c r="B89" s="130" t="s">
        <v>115</v>
      </c>
      <c r="C89" s="131" t="s">
        <v>227</v>
      </c>
      <c r="D89" s="87"/>
      <c r="E89" s="87"/>
      <c r="F89" s="87"/>
      <c r="G89" s="87"/>
      <c r="H89" s="87"/>
      <c r="I89" s="142">
        <v>2000</v>
      </c>
      <c r="J89" s="197"/>
      <c r="K89" s="197"/>
      <c r="L89" s="197"/>
      <c r="M89" s="197"/>
      <c r="N89" s="197"/>
      <c r="O89" s="142">
        <v>0</v>
      </c>
      <c r="P89" s="79">
        <f t="shared" si="0"/>
        <v>2000</v>
      </c>
    </row>
    <row r="90" spans="1:16" ht="22.5">
      <c r="A90" s="155" t="s">
        <v>233</v>
      </c>
      <c r="B90" s="130" t="s">
        <v>115</v>
      </c>
      <c r="C90" s="131" t="s">
        <v>228</v>
      </c>
      <c r="D90" s="87"/>
      <c r="E90" s="87"/>
      <c r="F90" s="87"/>
      <c r="G90" s="87"/>
      <c r="H90" s="87"/>
      <c r="I90" s="142">
        <v>95800</v>
      </c>
      <c r="J90" s="197"/>
      <c r="K90" s="197"/>
      <c r="L90" s="197"/>
      <c r="M90" s="197"/>
      <c r="N90" s="197"/>
      <c r="O90" s="142">
        <v>77466.11</v>
      </c>
      <c r="P90" s="79">
        <f t="shared" si="0"/>
        <v>18333.89</v>
      </c>
    </row>
    <row r="91" spans="1:16" ht="23.25">
      <c r="A91" s="158" t="s">
        <v>120</v>
      </c>
      <c r="B91" s="130" t="s">
        <v>115</v>
      </c>
      <c r="C91" s="131" t="s">
        <v>229</v>
      </c>
      <c r="D91" s="87"/>
      <c r="E91" s="87"/>
      <c r="F91" s="87"/>
      <c r="G91" s="87"/>
      <c r="H91" s="87"/>
      <c r="I91" s="142">
        <v>95800</v>
      </c>
      <c r="J91" s="197"/>
      <c r="K91" s="197"/>
      <c r="L91" s="197"/>
      <c r="M91" s="197"/>
      <c r="N91" s="197"/>
      <c r="O91" s="142">
        <v>77466.11</v>
      </c>
      <c r="P91" s="79">
        <f t="shared" si="0"/>
        <v>18333.89</v>
      </c>
    </row>
    <row r="92" spans="1:16" ht="23.25">
      <c r="A92" s="158" t="s">
        <v>121</v>
      </c>
      <c r="B92" s="130" t="s">
        <v>115</v>
      </c>
      <c r="C92" s="131" t="s">
        <v>230</v>
      </c>
      <c r="D92" s="87"/>
      <c r="E92" s="87"/>
      <c r="F92" s="87"/>
      <c r="G92" s="87"/>
      <c r="H92" s="87"/>
      <c r="I92" s="142">
        <v>95800</v>
      </c>
      <c r="J92" s="197"/>
      <c r="K92" s="197"/>
      <c r="L92" s="197"/>
      <c r="M92" s="197"/>
      <c r="N92" s="197"/>
      <c r="O92" s="142">
        <v>77466.11</v>
      </c>
      <c r="P92" s="79">
        <f t="shared" si="0"/>
        <v>18333.89</v>
      </c>
    </row>
    <row r="93" spans="1:16">
      <c r="A93" s="158" t="s">
        <v>122</v>
      </c>
      <c r="B93" s="130" t="s">
        <v>115</v>
      </c>
      <c r="C93" s="131" t="s">
        <v>231</v>
      </c>
      <c r="D93" s="87"/>
      <c r="E93" s="87"/>
      <c r="F93" s="87"/>
      <c r="G93" s="87"/>
      <c r="H93" s="87"/>
      <c r="I93" s="142">
        <v>95800</v>
      </c>
      <c r="J93" s="197"/>
      <c r="K93" s="197"/>
      <c r="L93" s="197"/>
      <c r="M93" s="197"/>
      <c r="N93" s="197"/>
      <c r="O93" s="142">
        <v>77466.11</v>
      </c>
      <c r="P93" s="79">
        <f t="shared" si="0"/>
        <v>18333.89</v>
      </c>
    </row>
    <row r="94" spans="1:16" ht="22.5">
      <c r="A94" s="155" t="s">
        <v>509</v>
      </c>
      <c r="B94" s="130" t="s">
        <v>115</v>
      </c>
      <c r="C94" s="131" t="s">
        <v>232</v>
      </c>
      <c r="D94" s="87"/>
      <c r="E94" s="87"/>
      <c r="F94" s="87"/>
      <c r="G94" s="87"/>
      <c r="H94" s="87"/>
      <c r="I94" s="142">
        <v>152875</v>
      </c>
      <c r="J94" s="197"/>
      <c r="K94" s="197"/>
      <c r="L94" s="197"/>
      <c r="M94" s="197"/>
      <c r="N94" s="197"/>
      <c r="O94" s="142">
        <v>82000</v>
      </c>
      <c r="P94" s="79">
        <f t="shared" si="0"/>
        <v>70875</v>
      </c>
    </row>
    <row r="95" spans="1:16" ht="23.25">
      <c r="A95" s="153" t="s">
        <v>120</v>
      </c>
      <c r="B95" s="130" t="s">
        <v>115</v>
      </c>
      <c r="C95" s="131" t="s">
        <v>246</v>
      </c>
      <c r="D95" s="87"/>
      <c r="E95" s="87"/>
      <c r="F95" s="87"/>
      <c r="G95" s="87"/>
      <c r="H95" s="87"/>
      <c r="I95" s="142">
        <v>152875</v>
      </c>
      <c r="J95" s="197"/>
      <c r="K95" s="197"/>
      <c r="L95" s="197"/>
      <c r="M95" s="197"/>
      <c r="N95" s="197"/>
      <c r="O95" s="142">
        <v>82000</v>
      </c>
      <c r="P95" s="79">
        <f t="shared" si="0"/>
        <v>70875</v>
      </c>
    </row>
    <row r="96" spans="1:16" ht="23.25">
      <c r="A96" s="153" t="s">
        <v>121</v>
      </c>
      <c r="B96" s="130" t="s">
        <v>115</v>
      </c>
      <c r="C96" s="131" t="s">
        <v>247</v>
      </c>
      <c r="D96" s="87"/>
      <c r="E96" s="87"/>
      <c r="F96" s="87"/>
      <c r="G96" s="87"/>
      <c r="H96" s="87"/>
      <c r="I96" s="142">
        <v>152875</v>
      </c>
      <c r="J96" s="197"/>
      <c r="K96" s="197"/>
      <c r="L96" s="197"/>
      <c r="M96" s="197"/>
      <c r="N96" s="197"/>
      <c r="O96" s="142">
        <v>82000</v>
      </c>
      <c r="P96" s="79">
        <f t="shared" si="0"/>
        <v>70875</v>
      </c>
    </row>
    <row r="97" spans="1:16">
      <c r="A97" s="153" t="s">
        <v>122</v>
      </c>
      <c r="B97" s="130" t="s">
        <v>115</v>
      </c>
      <c r="C97" s="131" t="s">
        <v>248</v>
      </c>
      <c r="D97" s="87"/>
      <c r="E97" s="87"/>
      <c r="F97" s="87"/>
      <c r="G97" s="87"/>
      <c r="H97" s="87"/>
      <c r="I97" s="142">
        <v>152875</v>
      </c>
      <c r="J97" s="197"/>
      <c r="K97" s="197"/>
      <c r="L97" s="197"/>
      <c r="M97" s="197"/>
      <c r="N97" s="197"/>
      <c r="O97" s="142">
        <v>82000</v>
      </c>
      <c r="P97" s="79">
        <f t="shared" si="0"/>
        <v>70875</v>
      </c>
    </row>
    <row r="98" spans="1:16" ht="22.5">
      <c r="A98" s="155" t="s">
        <v>251</v>
      </c>
      <c r="B98" s="130" t="s">
        <v>115</v>
      </c>
      <c r="C98" s="131" t="s">
        <v>234</v>
      </c>
      <c r="D98" s="87"/>
      <c r="E98" s="87"/>
      <c r="F98" s="87"/>
      <c r="G98" s="87"/>
      <c r="H98" s="87"/>
      <c r="I98" s="142">
        <v>95000</v>
      </c>
      <c r="J98" s="197"/>
      <c r="K98" s="197"/>
      <c r="L98" s="197"/>
      <c r="M98" s="197"/>
      <c r="N98" s="197"/>
      <c r="O98" s="142">
        <v>0</v>
      </c>
      <c r="P98" s="79">
        <f t="shared" si="0"/>
        <v>95000</v>
      </c>
    </row>
    <row r="99" spans="1:16" ht="23.25">
      <c r="A99" s="158" t="s">
        <v>120</v>
      </c>
      <c r="B99" s="130" t="s">
        <v>115</v>
      </c>
      <c r="C99" s="131" t="s">
        <v>235</v>
      </c>
      <c r="D99" s="87"/>
      <c r="E99" s="87"/>
      <c r="F99" s="87"/>
      <c r="G99" s="87"/>
      <c r="H99" s="87"/>
      <c r="I99" s="142">
        <v>95000</v>
      </c>
      <c r="J99" s="197"/>
      <c r="K99" s="197"/>
      <c r="L99" s="197"/>
      <c r="M99" s="197"/>
      <c r="N99" s="197"/>
      <c r="O99" s="142">
        <v>0</v>
      </c>
      <c r="P99" s="79">
        <f t="shared" si="0"/>
        <v>95000</v>
      </c>
    </row>
    <row r="100" spans="1:16" ht="23.25">
      <c r="A100" s="158" t="s">
        <v>121</v>
      </c>
      <c r="B100" s="130" t="s">
        <v>115</v>
      </c>
      <c r="C100" s="131" t="s">
        <v>236</v>
      </c>
      <c r="D100" s="87"/>
      <c r="E100" s="87"/>
      <c r="F100" s="87"/>
      <c r="G100" s="87"/>
      <c r="H100" s="87"/>
      <c r="I100" s="142">
        <v>95000</v>
      </c>
      <c r="J100" s="197"/>
      <c r="K100" s="197"/>
      <c r="L100" s="197"/>
      <c r="M100" s="197"/>
      <c r="N100" s="197"/>
      <c r="O100" s="142">
        <v>0</v>
      </c>
      <c r="P100" s="79">
        <f t="shared" ref="P100:P179" si="1">I100-O100</f>
        <v>95000</v>
      </c>
    </row>
    <row r="101" spans="1:16">
      <c r="A101" s="158" t="s">
        <v>122</v>
      </c>
      <c r="B101" s="130" t="s">
        <v>115</v>
      </c>
      <c r="C101" s="131" t="s">
        <v>237</v>
      </c>
      <c r="D101" s="87"/>
      <c r="E101" s="87"/>
      <c r="F101" s="87"/>
      <c r="G101" s="87"/>
      <c r="H101" s="87"/>
      <c r="I101" s="142">
        <v>95000</v>
      </c>
      <c r="J101" s="197"/>
      <c r="K101" s="197"/>
      <c r="L101" s="197"/>
      <c r="M101" s="197"/>
      <c r="N101" s="197"/>
      <c r="O101" s="142">
        <v>0</v>
      </c>
      <c r="P101" s="79">
        <f t="shared" si="1"/>
        <v>95000</v>
      </c>
    </row>
    <row r="102" spans="1:16" ht="22.5">
      <c r="A102" s="155" t="s">
        <v>252</v>
      </c>
      <c r="B102" s="130" t="s">
        <v>115</v>
      </c>
      <c r="C102" s="131" t="s">
        <v>238</v>
      </c>
      <c r="D102" s="87"/>
      <c r="E102" s="87"/>
      <c r="F102" s="87"/>
      <c r="G102" s="87"/>
      <c r="H102" s="87"/>
      <c r="I102" s="142">
        <v>2000</v>
      </c>
      <c r="J102" s="197"/>
      <c r="K102" s="197"/>
      <c r="L102" s="197"/>
      <c r="M102" s="197"/>
      <c r="N102" s="197"/>
      <c r="O102" s="142">
        <v>0</v>
      </c>
      <c r="P102" s="79">
        <f t="shared" si="1"/>
        <v>2000</v>
      </c>
    </row>
    <row r="103" spans="1:16" ht="23.25">
      <c r="A103" s="158" t="s">
        <v>120</v>
      </c>
      <c r="B103" s="130" t="s">
        <v>115</v>
      </c>
      <c r="C103" s="131" t="s">
        <v>240</v>
      </c>
      <c r="D103" s="87"/>
      <c r="E103" s="87"/>
      <c r="F103" s="87"/>
      <c r="G103" s="87"/>
      <c r="H103" s="87"/>
      <c r="I103" s="142">
        <v>2000</v>
      </c>
      <c r="J103" s="197"/>
      <c r="K103" s="197"/>
      <c r="L103" s="197"/>
      <c r="M103" s="197"/>
      <c r="N103" s="197"/>
      <c r="O103" s="142">
        <v>0</v>
      </c>
      <c r="P103" s="79">
        <f t="shared" si="1"/>
        <v>2000</v>
      </c>
    </row>
    <row r="104" spans="1:16" ht="23.25">
      <c r="A104" s="158" t="s">
        <v>121</v>
      </c>
      <c r="B104" s="130" t="s">
        <v>115</v>
      </c>
      <c r="C104" s="131" t="s">
        <v>241</v>
      </c>
      <c r="D104" s="87"/>
      <c r="E104" s="87"/>
      <c r="F104" s="87"/>
      <c r="G104" s="87"/>
      <c r="H104" s="87"/>
      <c r="I104" s="142">
        <v>2000</v>
      </c>
      <c r="J104" s="197"/>
      <c r="K104" s="197"/>
      <c r="L104" s="197"/>
      <c r="M104" s="197"/>
      <c r="N104" s="197"/>
      <c r="O104" s="142">
        <v>0</v>
      </c>
      <c r="P104" s="79">
        <f t="shared" si="1"/>
        <v>2000</v>
      </c>
    </row>
    <row r="105" spans="1:16">
      <c r="A105" s="158" t="s">
        <v>122</v>
      </c>
      <c r="B105" s="130" t="s">
        <v>115</v>
      </c>
      <c r="C105" s="131" t="s">
        <v>242</v>
      </c>
      <c r="D105" s="87"/>
      <c r="E105" s="87"/>
      <c r="F105" s="87"/>
      <c r="G105" s="87"/>
      <c r="H105" s="87"/>
      <c r="I105" s="142">
        <v>2000</v>
      </c>
      <c r="J105" s="197"/>
      <c r="K105" s="197"/>
      <c r="L105" s="197"/>
      <c r="M105" s="197"/>
      <c r="N105" s="197"/>
      <c r="O105" s="142">
        <v>0</v>
      </c>
      <c r="P105" s="79">
        <f t="shared" si="1"/>
        <v>2000</v>
      </c>
    </row>
    <row r="106" spans="1:16" ht="33.75">
      <c r="A106" s="155" t="s">
        <v>249</v>
      </c>
      <c r="B106" s="130" t="s">
        <v>115</v>
      </c>
      <c r="C106" s="131" t="s">
        <v>239</v>
      </c>
      <c r="D106" s="87"/>
      <c r="E106" s="87"/>
      <c r="F106" s="87"/>
      <c r="G106" s="87"/>
      <c r="H106" s="87"/>
      <c r="I106" s="142">
        <v>15000</v>
      </c>
      <c r="J106" s="197"/>
      <c r="K106" s="197"/>
      <c r="L106" s="197"/>
      <c r="M106" s="197"/>
      <c r="N106" s="197"/>
      <c r="O106" s="142">
        <v>0</v>
      </c>
      <c r="P106" s="79">
        <f t="shared" si="1"/>
        <v>15000</v>
      </c>
    </row>
    <row r="107" spans="1:16" ht="23.25">
      <c r="A107" s="158" t="s">
        <v>120</v>
      </c>
      <c r="B107" s="130" t="s">
        <v>115</v>
      </c>
      <c r="C107" s="131" t="s">
        <v>243</v>
      </c>
      <c r="D107" s="87"/>
      <c r="E107" s="87"/>
      <c r="F107" s="87"/>
      <c r="G107" s="87"/>
      <c r="H107" s="87"/>
      <c r="I107" s="142">
        <v>15000</v>
      </c>
      <c r="J107" s="197"/>
      <c r="K107" s="197"/>
      <c r="L107" s="197"/>
      <c r="M107" s="197"/>
      <c r="N107" s="197"/>
      <c r="O107" s="142">
        <v>0</v>
      </c>
      <c r="P107" s="79">
        <f t="shared" si="1"/>
        <v>15000</v>
      </c>
    </row>
    <row r="108" spans="1:16" ht="23.25">
      <c r="A108" s="158" t="s">
        <v>121</v>
      </c>
      <c r="B108" s="130" t="s">
        <v>115</v>
      </c>
      <c r="C108" s="131" t="s">
        <v>244</v>
      </c>
      <c r="D108" s="87"/>
      <c r="E108" s="87"/>
      <c r="F108" s="87"/>
      <c r="G108" s="87"/>
      <c r="H108" s="87"/>
      <c r="I108" s="142">
        <v>15000</v>
      </c>
      <c r="J108" s="197"/>
      <c r="K108" s="197"/>
      <c r="L108" s="197"/>
      <c r="M108" s="197"/>
      <c r="N108" s="197"/>
      <c r="O108" s="142">
        <v>0</v>
      </c>
      <c r="P108" s="79">
        <f t="shared" si="1"/>
        <v>15000</v>
      </c>
    </row>
    <row r="109" spans="1:16">
      <c r="A109" s="158" t="s">
        <v>122</v>
      </c>
      <c r="B109" s="130" t="s">
        <v>115</v>
      </c>
      <c r="C109" s="131" t="s">
        <v>245</v>
      </c>
      <c r="D109" s="87"/>
      <c r="E109" s="87"/>
      <c r="F109" s="87"/>
      <c r="G109" s="87"/>
      <c r="H109" s="87"/>
      <c r="I109" s="142">
        <v>15000</v>
      </c>
      <c r="J109" s="197"/>
      <c r="K109" s="197"/>
      <c r="L109" s="197"/>
      <c r="M109" s="197"/>
      <c r="N109" s="197"/>
      <c r="O109" s="142">
        <v>0</v>
      </c>
      <c r="P109" s="79">
        <f t="shared" si="1"/>
        <v>15000</v>
      </c>
    </row>
    <row r="110" spans="1:16" ht="45">
      <c r="A110" s="155" t="s">
        <v>1174</v>
      </c>
      <c r="B110" s="130" t="s">
        <v>115</v>
      </c>
      <c r="C110" s="131" t="s">
        <v>1168</v>
      </c>
      <c r="D110" s="87"/>
      <c r="E110" s="87"/>
      <c r="F110" s="87"/>
      <c r="G110" s="87"/>
      <c r="H110" s="87"/>
      <c r="I110" s="142">
        <v>12000</v>
      </c>
      <c r="J110" s="197"/>
      <c r="K110" s="197"/>
      <c r="L110" s="197"/>
      <c r="M110" s="197"/>
      <c r="N110" s="197"/>
      <c r="O110" s="142">
        <v>0</v>
      </c>
      <c r="P110" s="79">
        <f t="shared" si="1"/>
        <v>12000</v>
      </c>
    </row>
    <row r="111" spans="1:16" ht="23.25">
      <c r="A111" s="158" t="s">
        <v>120</v>
      </c>
      <c r="B111" s="130" t="s">
        <v>115</v>
      </c>
      <c r="C111" s="131" t="s">
        <v>1169</v>
      </c>
      <c r="D111" s="87"/>
      <c r="E111" s="87"/>
      <c r="F111" s="87"/>
      <c r="G111" s="87"/>
      <c r="H111" s="87"/>
      <c r="I111" s="142">
        <v>12000</v>
      </c>
      <c r="J111" s="197"/>
      <c r="K111" s="197"/>
      <c r="L111" s="197"/>
      <c r="M111" s="197"/>
      <c r="N111" s="197"/>
      <c r="O111" s="142">
        <v>0</v>
      </c>
      <c r="P111" s="79">
        <f t="shared" si="1"/>
        <v>12000</v>
      </c>
    </row>
    <row r="112" spans="1:16" ht="23.25">
      <c r="A112" s="158" t="s">
        <v>121</v>
      </c>
      <c r="B112" s="130" t="s">
        <v>115</v>
      </c>
      <c r="C112" s="131" t="s">
        <v>1170</v>
      </c>
      <c r="D112" s="87"/>
      <c r="E112" s="87"/>
      <c r="F112" s="87"/>
      <c r="G112" s="87"/>
      <c r="H112" s="87"/>
      <c r="I112" s="142">
        <v>12000</v>
      </c>
      <c r="J112" s="197"/>
      <c r="K112" s="197"/>
      <c r="L112" s="197"/>
      <c r="M112" s="197"/>
      <c r="N112" s="197"/>
      <c r="O112" s="142">
        <v>0</v>
      </c>
      <c r="P112" s="79">
        <f t="shared" si="1"/>
        <v>12000</v>
      </c>
    </row>
    <row r="113" spans="1:16">
      <c r="A113" s="158" t="s">
        <v>122</v>
      </c>
      <c r="B113" s="130" t="s">
        <v>115</v>
      </c>
      <c r="C113" s="131" t="s">
        <v>1171</v>
      </c>
      <c r="D113" s="87"/>
      <c r="E113" s="87"/>
      <c r="F113" s="87"/>
      <c r="G113" s="87"/>
      <c r="H113" s="87"/>
      <c r="I113" s="142">
        <v>12000</v>
      </c>
      <c r="J113" s="197"/>
      <c r="K113" s="197"/>
      <c r="L113" s="197"/>
      <c r="M113" s="197"/>
      <c r="N113" s="197"/>
      <c r="O113" s="142">
        <v>0</v>
      </c>
      <c r="P113" s="79">
        <f t="shared" si="1"/>
        <v>12000</v>
      </c>
    </row>
    <row r="114" spans="1:16" ht="45.75">
      <c r="A114" s="217" t="s">
        <v>1173</v>
      </c>
      <c r="B114" s="130" t="s">
        <v>115</v>
      </c>
      <c r="C114" s="131" t="s">
        <v>1172</v>
      </c>
      <c r="D114" s="87"/>
      <c r="E114" s="87"/>
      <c r="F114" s="87"/>
      <c r="G114" s="87"/>
      <c r="H114" s="87"/>
      <c r="I114" s="142">
        <v>3000</v>
      </c>
      <c r="J114" s="197"/>
      <c r="K114" s="197"/>
      <c r="L114" s="197"/>
      <c r="M114" s="197"/>
      <c r="N114" s="197"/>
      <c r="O114" s="142">
        <v>0</v>
      </c>
      <c r="P114" s="79">
        <f t="shared" si="1"/>
        <v>3000</v>
      </c>
    </row>
    <row r="115" spans="1:16" ht="23.25">
      <c r="A115" s="158" t="s">
        <v>120</v>
      </c>
      <c r="B115" s="130" t="s">
        <v>115</v>
      </c>
      <c r="C115" s="131" t="s">
        <v>1172</v>
      </c>
      <c r="D115" s="87"/>
      <c r="E115" s="87"/>
      <c r="F115" s="87"/>
      <c r="G115" s="87"/>
      <c r="H115" s="87"/>
      <c r="I115" s="142">
        <v>3000</v>
      </c>
      <c r="J115" s="197"/>
      <c r="K115" s="197"/>
      <c r="L115" s="197"/>
      <c r="M115" s="197"/>
      <c r="N115" s="197"/>
      <c r="O115" s="142">
        <v>0</v>
      </c>
      <c r="P115" s="79">
        <f t="shared" si="1"/>
        <v>3000</v>
      </c>
    </row>
    <row r="116" spans="1:16" ht="23.25">
      <c r="A116" s="158" t="s">
        <v>121</v>
      </c>
      <c r="B116" s="130" t="s">
        <v>115</v>
      </c>
      <c r="C116" s="131" t="s">
        <v>1172</v>
      </c>
      <c r="D116" s="87"/>
      <c r="E116" s="87"/>
      <c r="F116" s="87"/>
      <c r="G116" s="87"/>
      <c r="H116" s="87"/>
      <c r="I116" s="142">
        <v>3000</v>
      </c>
      <c r="J116" s="197"/>
      <c r="K116" s="197"/>
      <c r="L116" s="197"/>
      <c r="M116" s="197"/>
      <c r="N116" s="197"/>
      <c r="O116" s="142">
        <v>0</v>
      </c>
      <c r="P116" s="79">
        <f t="shared" si="1"/>
        <v>3000</v>
      </c>
    </row>
    <row r="117" spans="1:16">
      <c r="A117" s="158" t="s">
        <v>122</v>
      </c>
      <c r="B117" s="130" t="s">
        <v>115</v>
      </c>
      <c r="C117" s="131" t="s">
        <v>1172</v>
      </c>
      <c r="D117" s="87"/>
      <c r="E117" s="87"/>
      <c r="F117" s="87"/>
      <c r="G117" s="87"/>
      <c r="H117" s="87"/>
      <c r="I117" s="142">
        <v>3000</v>
      </c>
      <c r="J117" s="197"/>
      <c r="K117" s="197"/>
      <c r="L117" s="197"/>
      <c r="M117" s="197"/>
      <c r="N117" s="197"/>
      <c r="O117" s="142">
        <v>0</v>
      </c>
      <c r="P117" s="79">
        <f t="shared" si="1"/>
        <v>3000</v>
      </c>
    </row>
    <row r="118" spans="1:16" ht="22.5">
      <c r="A118" s="155" t="s">
        <v>1101</v>
      </c>
      <c r="B118" s="130" t="s">
        <v>115</v>
      </c>
      <c r="C118" s="131" t="s">
        <v>1097</v>
      </c>
      <c r="D118" s="87"/>
      <c r="E118" s="87"/>
      <c r="F118" s="87"/>
      <c r="G118" s="87"/>
      <c r="H118" s="87"/>
      <c r="I118" s="142">
        <v>25990</v>
      </c>
      <c r="J118" s="197"/>
      <c r="K118" s="197"/>
      <c r="L118" s="197"/>
      <c r="M118" s="197"/>
      <c r="N118" s="197"/>
      <c r="O118" s="142">
        <v>25990</v>
      </c>
      <c r="P118" s="79">
        <f t="shared" si="1"/>
        <v>0</v>
      </c>
    </row>
    <row r="119" spans="1:16" ht="23.25">
      <c r="A119" s="158" t="s">
        <v>120</v>
      </c>
      <c r="B119" s="130" t="s">
        <v>115</v>
      </c>
      <c r="C119" s="131" t="s">
        <v>1098</v>
      </c>
      <c r="D119" s="87"/>
      <c r="E119" s="87"/>
      <c r="F119" s="87"/>
      <c r="G119" s="87"/>
      <c r="H119" s="87"/>
      <c r="I119" s="142">
        <v>25990</v>
      </c>
      <c r="J119" s="197"/>
      <c r="K119" s="197"/>
      <c r="L119" s="197"/>
      <c r="M119" s="197"/>
      <c r="N119" s="197"/>
      <c r="O119" s="142">
        <v>25990</v>
      </c>
      <c r="P119" s="79">
        <f t="shared" si="1"/>
        <v>0</v>
      </c>
    </row>
    <row r="120" spans="1:16" ht="23.25">
      <c r="A120" s="158" t="s">
        <v>121</v>
      </c>
      <c r="B120" s="130" t="s">
        <v>115</v>
      </c>
      <c r="C120" s="131" t="s">
        <v>1099</v>
      </c>
      <c r="D120" s="87"/>
      <c r="E120" s="87"/>
      <c r="F120" s="87"/>
      <c r="G120" s="87"/>
      <c r="H120" s="87"/>
      <c r="I120" s="142">
        <v>25990</v>
      </c>
      <c r="J120" s="197"/>
      <c r="K120" s="197"/>
      <c r="L120" s="197"/>
      <c r="M120" s="197"/>
      <c r="N120" s="197"/>
      <c r="O120" s="142">
        <v>25990</v>
      </c>
      <c r="P120" s="79">
        <f t="shared" si="1"/>
        <v>0</v>
      </c>
    </row>
    <row r="121" spans="1:16">
      <c r="A121" s="158" t="s">
        <v>122</v>
      </c>
      <c r="B121" s="130" t="s">
        <v>115</v>
      </c>
      <c r="C121" s="131" t="s">
        <v>1100</v>
      </c>
      <c r="D121" s="87"/>
      <c r="E121" s="87"/>
      <c r="F121" s="87"/>
      <c r="G121" s="87"/>
      <c r="H121" s="87"/>
      <c r="I121" s="142">
        <v>25990</v>
      </c>
      <c r="J121" s="197"/>
      <c r="K121" s="197"/>
      <c r="L121" s="197"/>
      <c r="M121" s="197"/>
      <c r="N121" s="197"/>
      <c r="O121" s="142">
        <v>25990</v>
      </c>
      <c r="P121" s="79"/>
    </row>
    <row r="122" spans="1:16">
      <c r="A122" s="155" t="s">
        <v>250</v>
      </c>
      <c r="B122" s="130" t="s">
        <v>115</v>
      </c>
      <c r="C122" s="131" t="s">
        <v>253</v>
      </c>
      <c r="D122" s="87"/>
      <c r="E122" s="87"/>
      <c r="F122" s="87"/>
      <c r="G122" s="87"/>
      <c r="H122" s="87"/>
      <c r="I122" s="142">
        <v>50000</v>
      </c>
      <c r="J122" s="197"/>
      <c r="K122" s="197"/>
      <c r="L122" s="197"/>
      <c r="M122" s="197"/>
      <c r="N122" s="197"/>
      <c r="O122" s="142">
        <v>0</v>
      </c>
      <c r="P122" s="79">
        <f t="shared" si="1"/>
        <v>50000</v>
      </c>
    </row>
    <row r="123" spans="1:16">
      <c r="A123" s="154" t="s">
        <v>133</v>
      </c>
      <c r="B123" s="130" t="s">
        <v>115</v>
      </c>
      <c r="C123" s="131" t="s">
        <v>254</v>
      </c>
      <c r="D123" s="87"/>
      <c r="E123" s="87"/>
      <c r="F123" s="87"/>
      <c r="G123" s="87"/>
      <c r="H123" s="87"/>
      <c r="I123" s="142">
        <v>50000</v>
      </c>
      <c r="J123" s="197"/>
      <c r="K123" s="197"/>
      <c r="L123" s="197"/>
      <c r="M123" s="197"/>
      <c r="N123" s="197"/>
      <c r="O123" s="142">
        <v>0</v>
      </c>
      <c r="P123" s="79">
        <f t="shared" si="1"/>
        <v>50000</v>
      </c>
    </row>
    <row r="124" spans="1:16">
      <c r="A124" s="159" t="s">
        <v>257</v>
      </c>
      <c r="B124" s="130" t="s">
        <v>115</v>
      </c>
      <c r="C124" s="131" t="s">
        <v>255</v>
      </c>
      <c r="D124" s="87"/>
      <c r="E124" s="87"/>
      <c r="F124" s="87"/>
      <c r="G124" s="87"/>
      <c r="H124" s="87"/>
      <c r="I124" s="142">
        <v>50000</v>
      </c>
      <c r="J124" s="197"/>
      <c r="K124" s="197"/>
      <c r="L124" s="197"/>
      <c r="M124" s="197"/>
      <c r="N124" s="197"/>
      <c r="O124" s="142">
        <v>0</v>
      </c>
      <c r="P124" s="79">
        <f t="shared" si="1"/>
        <v>50000</v>
      </c>
    </row>
    <row r="125" spans="1:16" ht="22.5">
      <c r="A125" s="155" t="s">
        <v>258</v>
      </c>
      <c r="B125" s="130" t="s">
        <v>115</v>
      </c>
      <c r="C125" s="131" t="s">
        <v>256</v>
      </c>
      <c r="D125" s="87"/>
      <c r="E125" s="87"/>
      <c r="F125" s="87"/>
      <c r="G125" s="87"/>
      <c r="H125" s="87"/>
      <c r="I125" s="142">
        <v>50000</v>
      </c>
      <c r="J125" s="197"/>
      <c r="K125" s="197"/>
      <c r="L125" s="197"/>
      <c r="M125" s="197"/>
      <c r="N125" s="197"/>
      <c r="O125" s="142">
        <v>0</v>
      </c>
      <c r="P125" s="79">
        <f t="shared" si="1"/>
        <v>50000</v>
      </c>
    </row>
    <row r="126" spans="1:16" ht="22.5">
      <c r="A126" s="155" t="s">
        <v>1102</v>
      </c>
      <c r="B126" s="130" t="s">
        <v>115</v>
      </c>
      <c r="C126" s="131" t="s">
        <v>1103</v>
      </c>
      <c r="D126" s="87"/>
      <c r="E126" s="87"/>
      <c r="F126" s="87"/>
      <c r="G126" s="87"/>
      <c r="H126" s="87"/>
      <c r="I126" s="142">
        <v>20000</v>
      </c>
      <c r="J126" s="197"/>
      <c r="K126" s="197"/>
      <c r="L126" s="197"/>
      <c r="M126" s="197"/>
      <c r="N126" s="197"/>
      <c r="O126" s="142">
        <v>20000</v>
      </c>
      <c r="P126" s="79">
        <f t="shared" si="1"/>
        <v>0</v>
      </c>
    </row>
    <row r="127" spans="1:16" ht="23.25">
      <c r="A127" s="158" t="s">
        <v>120</v>
      </c>
      <c r="B127" s="130" t="s">
        <v>115</v>
      </c>
      <c r="C127" s="131" t="s">
        <v>1104</v>
      </c>
      <c r="D127" s="87"/>
      <c r="E127" s="87"/>
      <c r="F127" s="87"/>
      <c r="G127" s="87"/>
      <c r="H127" s="87"/>
      <c r="I127" s="142">
        <v>20000</v>
      </c>
      <c r="J127" s="197"/>
      <c r="K127" s="197"/>
      <c r="L127" s="197"/>
      <c r="M127" s="197"/>
      <c r="N127" s="197"/>
      <c r="O127" s="142">
        <v>20000</v>
      </c>
      <c r="P127" s="79">
        <f t="shared" si="1"/>
        <v>0</v>
      </c>
    </row>
    <row r="128" spans="1:16" ht="23.25">
      <c r="A128" s="158" t="s">
        <v>121</v>
      </c>
      <c r="B128" s="130" t="s">
        <v>115</v>
      </c>
      <c r="C128" s="131" t="s">
        <v>1105</v>
      </c>
      <c r="D128" s="87"/>
      <c r="E128" s="87"/>
      <c r="F128" s="87"/>
      <c r="G128" s="87"/>
      <c r="H128" s="87"/>
      <c r="I128" s="142">
        <v>20000</v>
      </c>
      <c r="J128" s="197"/>
      <c r="K128" s="197"/>
      <c r="L128" s="197"/>
      <c r="M128" s="197"/>
      <c r="N128" s="197"/>
      <c r="O128" s="142">
        <v>20000</v>
      </c>
      <c r="P128" s="79">
        <f t="shared" si="1"/>
        <v>0</v>
      </c>
    </row>
    <row r="129" spans="1:16">
      <c r="A129" s="158" t="s">
        <v>122</v>
      </c>
      <c r="B129" s="130" t="s">
        <v>115</v>
      </c>
      <c r="C129" s="131" t="s">
        <v>1106</v>
      </c>
      <c r="D129" s="87"/>
      <c r="E129" s="87"/>
      <c r="F129" s="87"/>
      <c r="G129" s="87"/>
      <c r="H129" s="87"/>
      <c r="I129" s="142">
        <v>20000</v>
      </c>
      <c r="J129" s="197"/>
      <c r="K129" s="197"/>
      <c r="L129" s="197"/>
      <c r="M129" s="197"/>
      <c r="N129" s="197"/>
      <c r="O129" s="142">
        <v>20000</v>
      </c>
      <c r="P129" s="79">
        <f t="shared" si="1"/>
        <v>0</v>
      </c>
    </row>
    <row r="130" spans="1:16">
      <c r="A130" s="155" t="s">
        <v>264</v>
      </c>
      <c r="B130" s="130" t="s">
        <v>115</v>
      </c>
      <c r="C130" s="131" t="s">
        <v>259</v>
      </c>
      <c r="D130" s="87"/>
      <c r="E130" s="87"/>
      <c r="F130" s="87"/>
      <c r="G130" s="87"/>
      <c r="H130" s="87"/>
      <c r="I130" s="199">
        <v>930760</v>
      </c>
      <c r="J130" s="200"/>
      <c r="K130" s="200"/>
      <c r="L130" s="200"/>
      <c r="M130" s="200"/>
      <c r="N130" s="200"/>
      <c r="O130" s="199">
        <v>681317.62</v>
      </c>
      <c r="P130" s="79">
        <f t="shared" si="1"/>
        <v>249442.38</v>
      </c>
    </row>
    <row r="131" spans="1:16" ht="34.5">
      <c r="A131" s="158" t="s">
        <v>116</v>
      </c>
      <c r="B131" s="130" t="s">
        <v>115</v>
      </c>
      <c r="C131" s="131" t="s">
        <v>260</v>
      </c>
      <c r="D131" s="87"/>
      <c r="E131" s="87"/>
      <c r="F131" s="87"/>
      <c r="G131" s="87"/>
      <c r="H131" s="87"/>
      <c r="I131" s="199">
        <v>930760</v>
      </c>
      <c r="J131" s="200"/>
      <c r="K131" s="200"/>
      <c r="L131" s="200"/>
      <c r="M131" s="200"/>
      <c r="N131" s="200"/>
      <c r="O131" s="199">
        <v>681317.62</v>
      </c>
      <c r="P131" s="79">
        <f t="shared" si="1"/>
        <v>249442.38</v>
      </c>
    </row>
    <row r="132" spans="1:16">
      <c r="A132" s="153" t="s">
        <v>117</v>
      </c>
      <c r="B132" s="130" t="s">
        <v>115</v>
      </c>
      <c r="C132" s="131" t="s">
        <v>262</v>
      </c>
      <c r="D132" s="87"/>
      <c r="E132" s="87"/>
      <c r="F132" s="87"/>
      <c r="G132" s="87"/>
      <c r="H132" s="87"/>
      <c r="I132" s="199">
        <v>930760</v>
      </c>
      <c r="J132" s="200"/>
      <c r="K132" s="200"/>
      <c r="L132" s="200"/>
      <c r="M132" s="200"/>
      <c r="N132" s="200"/>
      <c r="O132" s="199">
        <v>681317.62</v>
      </c>
      <c r="P132" s="79">
        <f t="shared" si="1"/>
        <v>249442.38</v>
      </c>
    </row>
    <row r="133" spans="1:16">
      <c r="A133" s="153" t="s">
        <v>118</v>
      </c>
      <c r="B133" s="130" t="s">
        <v>115</v>
      </c>
      <c r="C133" s="131" t="s">
        <v>261</v>
      </c>
      <c r="D133" s="87"/>
      <c r="E133" s="87"/>
      <c r="F133" s="87"/>
      <c r="G133" s="87"/>
      <c r="H133" s="87"/>
      <c r="I133" s="199">
        <v>714870</v>
      </c>
      <c r="J133" s="200"/>
      <c r="K133" s="200"/>
      <c r="L133" s="200"/>
      <c r="M133" s="200"/>
      <c r="N133" s="200"/>
      <c r="O133" s="199">
        <v>526375.93000000005</v>
      </c>
      <c r="P133" s="79">
        <f t="shared" si="1"/>
        <v>188494.06999999995</v>
      </c>
    </row>
    <row r="134" spans="1:16" ht="34.5">
      <c r="A134" s="153" t="s">
        <v>119</v>
      </c>
      <c r="B134" s="130" t="s">
        <v>115</v>
      </c>
      <c r="C134" s="131" t="s">
        <v>263</v>
      </c>
      <c r="D134" s="87"/>
      <c r="E134" s="87"/>
      <c r="F134" s="87"/>
      <c r="G134" s="87"/>
      <c r="H134" s="87"/>
      <c r="I134" s="199">
        <v>215890</v>
      </c>
      <c r="J134" s="200"/>
      <c r="K134" s="200"/>
      <c r="L134" s="200"/>
      <c r="M134" s="200"/>
      <c r="N134" s="200"/>
      <c r="O134" s="199">
        <v>154941.69</v>
      </c>
      <c r="P134" s="79">
        <f t="shared" si="1"/>
        <v>60948.31</v>
      </c>
    </row>
    <row r="135" spans="1:16" ht="33.75">
      <c r="A135" s="155" t="s">
        <v>1108</v>
      </c>
      <c r="B135" s="130" t="s">
        <v>115</v>
      </c>
      <c r="C135" s="131" t="s">
        <v>1107</v>
      </c>
      <c r="D135" s="87"/>
      <c r="E135" s="87"/>
      <c r="F135" s="87"/>
      <c r="G135" s="87"/>
      <c r="H135" s="87"/>
      <c r="I135" s="199">
        <v>170390</v>
      </c>
      <c r="J135" s="200"/>
      <c r="K135" s="200"/>
      <c r="L135" s="200"/>
      <c r="M135" s="200"/>
      <c r="N135" s="200"/>
      <c r="O135" s="199">
        <v>0</v>
      </c>
      <c r="P135" s="79">
        <f t="shared" si="1"/>
        <v>170390</v>
      </c>
    </row>
    <row r="136" spans="1:16" ht="34.5">
      <c r="A136" s="158" t="s">
        <v>116</v>
      </c>
      <c r="B136" s="130" t="s">
        <v>115</v>
      </c>
      <c r="C136" s="131" t="s">
        <v>1109</v>
      </c>
      <c r="D136" s="87"/>
      <c r="E136" s="87"/>
      <c r="F136" s="87"/>
      <c r="G136" s="87"/>
      <c r="H136" s="87"/>
      <c r="I136" s="199">
        <v>159485</v>
      </c>
      <c r="J136" s="200"/>
      <c r="K136" s="200"/>
      <c r="L136" s="200"/>
      <c r="M136" s="200"/>
      <c r="N136" s="200"/>
      <c r="O136" s="199">
        <v>0</v>
      </c>
      <c r="P136" s="79">
        <f t="shared" si="1"/>
        <v>159485</v>
      </c>
    </row>
    <row r="137" spans="1:16">
      <c r="A137" s="153" t="s">
        <v>117</v>
      </c>
      <c r="B137" s="130" t="s">
        <v>115</v>
      </c>
      <c r="C137" s="131" t="s">
        <v>1110</v>
      </c>
      <c r="D137" s="87"/>
      <c r="E137" s="87"/>
      <c r="F137" s="87"/>
      <c r="G137" s="87"/>
      <c r="H137" s="87"/>
      <c r="I137" s="199">
        <v>159485</v>
      </c>
      <c r="J137" s="200"/>
      <c r="K137" s="200"/>
      <c r="L137" s="200"/>
      <c r="M137" s="200"/>
      <c r="N137" s="200"/>
      <c r="O137" s="199">
        <v>0</v>
      </c>
      <c r="P137" s="79">
        <f t="shared" si="1"/>
        <v>159485</v>
      </c>
    </row>
    <row r="138" spans="1:16">
      <c r="A138" s="153" t="s">
        <v>118</v>
      </c>
      <c r="B138" s="130" t="s">
        <v>115</v>
      </c>
      <c r="C138" s="131" t="s">
        <v>1111</v>
      </c>
      <c r="D138" s="87"/>
      <c r="E138" s="87"/>
      <c r="F138" s="87"/>
      <c r="G138" s="87"/>
      <c r="H138" s="87"/>
      <c r="I138" s="199">
        <v>122492</v>
      </c>
      <c r="J138" s="200"/>
      <c r="K138" s="200"/>
      <c r="L138" s="200"/>
      <c r="M138" s="200"/>
      <c r="N138" s="200"/>
      <c r="O138" s="199">
        <v>0</v>
      </c>
      <c r="P138" s="79">
        <f t="shared" si="1"/>
        <v>122492</v>
      </c>
    </row>
    <row r="139" spans="1:16" ht="34.5">
      <c r="A139" s="153" t="s">
        <v>119</v>
      </c>
      <c r="B139" s="130" t="s">
        <v>115</v>
      </c>
      <c r="C139" s="131" t="s">
        <v>1112</v>
      </c>
      <c r="D139" s="87"/>
      <c r="E139" s="87"/>
      <c r="F139" s="87"/>
      <c r="G139" s="87"/>
      <c r="H139" s="87"/>
      <c r="I139" s="199">
        <v>36993</v>
      </c>
      <c r="J139" s="200"/>
      <c r="K139" s="200"/>
      <c r="L139" s="200"/>
      <c r="M139" s="200"/>
      <c r="N139" s="200"/>
      <c r="O139" s="199">
        <v>0</v>
      </c>
      <c r="P139" s="79">
        <f t="shared" si="1"/>
        <v>36993</v>
      </c>
    </row>
    <row r="140" spans="1:16" ht="23.25">
      <c r="A140" s="158" t="s">
        <v>120</v>
      </c>
      <c r="B140" s="130" t="s">
        <v>115</v>
      </c>
      <c r="C140" s="131" t="s">
        <v>1113</v>
      </c>
      <c r="D140" s="87"/>
      <c r="E140" s="87"/>
      <c r="F140" s="87"/>
      <c r="G140" s="87"/>
      <c r="H140" s="87"/>
      <c r="I140" s="199">
        <v>10905</v>
      </c>
      <c r="J140" s="200"/>
      <c r="K140" s="200"/>
      <c r="L140" s="200"/>
      <c r="M140" s="200"/>
      <c r="N140" s="200"/>
      <c r="O140" s="199">
        <v>0</v>
      </c>
      <c r="P140" s="79">
        <f t="shared" si="1"/>
        <v>10905</v>
      </c>
    </row>
    <row r="141" spans="1:16" ht="23.25">
      <c r="A141" s="158" t="s">
        <v>121</v>
      </c>
      <c r="B141" s="130" t="s">
        <v>115</v>
      </c>
      <c r="C141" s="131" t="s">
        <v>1114</v>
      </c>
      <c r="D141" s="87"/>
      <c r="E141" s="87"/>
      <c r="F141" s="87"/>
      <c r="G141" s="87"/>
      <c r="H141" s="87"/>
      <c r="I141" s="199">
        <v>10905</v>
      </c>
      <c r="J141" s="200"/>
      <c r="K141" s="200"/>
      <c r="L141" s="200"/>
      <c r="M141" s="200"/>
      <c r="N141" s="200"/>
      <c r="O141" s="199">
        <v>0</v>
      </c>
      <c r="P141" s="79">
        <f t="shared" si="1"/>
        <v>10905</v>
      </c>
    </row>
    <row r="142" spans="1:16">
      <c r="A142" s="158" t="s">
        <v>122</v>
      </c>
      <c r="B142" s="130" t="s">
        <v>115</v>
      </c>
      <c r="C142" s="131" t="s">
        <v>1115</v>
      </c>
      <c r="D142" s="87"/>
      <c r="E142" s="87"/>
      <c r="F142" s="87"/>
      <c r="G142" s="87"/>
      <c r="H142" s="87"/>
      <c r="I142" s="199">
        <v>10905</v>
      </c>
      <c r="J142" s="200"/>
      <c r="K142" s="200"/>
      <c r="L142" s="200"/>
      <c r="M142" s="200"/>
      <c r="N142" s="200"/>
      <c r="O142" s="199">
        <v>0</v>
      </c>
      <c r="P142" s="79">
        <f t="shared" si="1"/>
        <v>10905</v>
      </c>
    </row>
    <row r="143" spans="1:16" ht="33.75">
      <c r="A143" s="157" t="s">
        <v>269</v>
      </c>
      <c r="B143" s="130" t="s">
        <v>115</v>
      </c>
      <c r="C143" s="131" t="s">
        <v>265</v>
      </c>
      <c r="D143" s="87"/>
      <c r="E143" s="87"/>
      <c r="F143" s="87"/>
      <c r="G143" s="87"/>
      <c r="H143" s="87"/>
      <c r="I143" s="142">
        <v>500000</v>
      </c>
      <c r="J143" s="197"/>
      <c r="K143" s="197"/>
      <c r="L143" s="197"/>
      <c r="M143" s="197"/>
      <c r="N143" s="197"/>
      <c r="O143" s="142">
        <v>500000</v>
      </c>
      <c r="P143" s="79">
        <f t="shared" si="1"/>
        <v>0</v>
      </c>
    </row>
    <row r="144" spans="1:16">
      <c r="A144" s="154" t="s">
        <v>133</v>
      </c>
      <c r="B144" s="130" t="s">
        <v>115</v>
      </c>
      <c r="C144" s="131" t="s">
        <v>266</v>
      </c>
      <c r="D144" s="87"/>
      <c r="E144" s="87"/>
      <c r="F144" s="87"/>
      <c r="G144" s="87"/>
      <c r="H144" s="87"/>
      <c r="I144" s="142">
        <v>500000</v>
      </c>
      <c r="J144" s="197"/>
      <c r="K144" s="197"/>
      <c r="L144" s="197"/>
      <c r="M144" s="197"/>
      <c r="N144" s="197"/>
      <c r="O144" s="142">
        <v>500000</v>
      </c>
      <c r="P144" s="79">
        <f t="shared" si="1"/>
        <v>0</v>
      </c>
    </row>
    <row r="145" spans="1:16" ht="34.5">
      <c r="A145" s="159" t="s">
        <v>270</v>
      </c>
      <c r="B145" s="130" t="s">
        <v>115</v>
      </c>
      <c r="C145" s="131" t="s">
        <v>267</v>
      </c>
      <c r="D145" s="87"/>
      <c r="E145" s="87"/>
      <c r="F145" s="87"/>
      <c r="G145" s="87"/>
      <c r="H145" s="87"/>
      <c r="I145" s="142">
        <v>500000</v>
      </c>
      <c r="J145" s="197"/>
      <c r="K145" s="197"/>
      <c r="L145" s="197"/>
      <c r="M145" s="197"/>
      <c r="N145" s="197"/>
      <c r="O145" s="142">
        <v>500000</v>
      </c>
      <c r="P145" s="79">
        <f t="shared" si="1"/>
        <v>0</v>
      </c>
    </row>
    <row r="146" spans="1:16" ht="34.5">
      <c r="A146" s="160" t="s">
        <v>271</v>
      </c>
      <c r="B146" s="130" t="s">
        <v>115</v>
      </c>
      <c r="C146" s="131" t="s">
        <v>268</v>
      </c>
      <c r="D146" s="87"/>
      <c r="E146" s="87"/>
      <c r="F146" s="87"/>
      <c r="G146" s="87"/>
      <c r="H146" s="87"/>
      <c r="I146" s="142">
        <v>500000</v>
      </c>
      <c r="J146" s="197"/>
      <c r="K146" s="197"/>
      <c r="L146" s="197"/>
      <c r="M146" s="197"/>
      <c r="N146" s="197"/>
      <c r="O146" s="142">
        <v>500000</v>
      </c>
      <c r="P146" s="79">
        <f t="shared" si="1"/>
        <v>0</v>
      </c>
    </row>
    <row r="147" spans="1:16" ht="23.25">
      <c r="A147" s="160" t="s">
        <v>510</v>
      </c>
      <c r="B147" s="130" t="s">
        <v>115</v>
      </c>
      <c r="C147" s="131" t="s">
        <v>511</v>
      </c>
      <c r="D147" s="87"/>
      <c r="E147" s="87"/>
      <c r="F147" s="87"/>
      <c r="G147" s="87"/>
      <c r="H147" s="87"/>
      <c r="I147" s="142">
        <v>10000000</v>
      </c>
      <c r="J147" s="197"/>
      <c r="K147" s="197"/>
      <c r="L147" s="197"/>
      <c r="M147" s="197"/>
      <c r="N147" s="197"/>
      <c r="O147" s="142">
        <v>8954074.1500000004</v>
      </c>
      <c r="P147" s="79">
        <f t="shared" si="1"/>
        <v>1045925.8499999996</v>
      </c>
    </row>
    <row r="148" spans="1:16" ht="23.25">
      <c r="A148" s="158" t="s">
        <v>120</v>
      </c>
      <c r="B148" s="130" t="s">
        <v>115</v>
      </c>
      <c r="C148" s="131" t="s">
        <v>512</v>
      </c>
      <c r="D148" s="87"/>
      <c r="E148" s="87"/>
      <c r="F148" s="87"/>
      <c r="G148" s="87"/>
      <c r="H148" s="87"/>
      <c r="I148" s="142">
        <v>10000000</v>
      </c>
      <c r="J148" s="197"/>
      <c r="K148" s="197"/>
      <c r="L148" s="197"/>
      <c r="M148" s="197"/>
      <c r="N148" s="197"/>
      <c r="O148" s="142">
        <v>8954074.1500000004</v>
      </c>
      <c r="P148" s="79">
        <f t="shared" si="1"/>
        <v>1045925.8499999996</v>
      </c>
    </row>
    <row r="149" spans="1:16" ht="23.25">
      <c r="A149" s="158" t="s">
        <v>121</v>
      </c>
      <c r="B149" s="130" t="s">
        <v>115</v>
      </c>
      <c r="C149" s="131" t="s">
        <v>513</v>
      </c>
      <c r="D149" s="87"/>
      <c r="E149" s="87"/>
      <c r="F149" s="87"/>
      <c r="G149" s="87"/>
      <c r="H149" s="87"/>
      <c r="I149" s="142">
        <v>10000000</v>
      </c>
      <c r="J149" s="197"/>
      <c r="K149" s="197"/>
      <c r="L149" s="197"/>
      <c r="M149" s="197"/>
      <c r="N149" s="197"/>
      <c r="O149" s="142">
        <v>8954074.1500000004</v>
      </c>
      <c r="P149" s="79">
        <f t="shared" si="1"/>
        <v>1045925.8499999996</v>
      </c>
    </row>
    <row r="150" spans="1:16">
      <c r="A150" s="158" t="s">
        <v>122</v>
      </c>
      <c r="B150" s="130" t="s">
        <v>115</v>
      </c>
      <c r="C150" s="131" t="s">
        <v>514</v>
      </c>
      <c r="D150" s="87"/>
      <c r="E150" s="87"/>
      <c r="F150" s="87"/>
      <c r="G150" s="87"/>
      <c r="H150" s="87"/>
      <c r="I150" s="142">
        <v>10000000</v>
      </c>
      <c r="J150" s="197"/>
      <c r="K150" s="197"/>
      <c r="L150" s="197"/>
      <c r="M150" s="197"/>
      <c r="N150" s="197"/>
      <c r="O150" s="142">
        <v>8954074.1500000004</v>
      </c>
      <c r="P150" s="79">
        <f t="shared" si="1"/>
        <v>1045925.8499999996</v>
      </c>
    </row>
    <row r="151" spans="1:16" ht="33.75">
      <c r="A151" s="155" t="s">
        <v>276</v>
      </c>
      <c r="B151" s="130" t="s">
        <v>115</v>
      </c>
      <c r="C151" s="131" t="s">
        <v>272</v>
      </c>
      <c r="D151" s="87"/>
      <c r="E151" s="87"/>
      <c r="F151" s="87"/>
      <c r="G151" s="87"/>
      <c r="H151" s="87"/>
      <c r="I151" s="142">
        <v>3000000</v>
      </c>
      <c r="J151" s="197"/>
      <c r="K151" s="197"/>
      <c r="L151" s="197"/>
      <c r="M151" s="197"/>
      <c r="N151" s="197"/>
      <c r="O151" s="142">
        <v>1988257</v>
      </c>
      <c r="P151" s="79">
        <f t="shared" si="1"/>
        <v>1011743</v>
      </c>
    </row>
    <row r="152" spans="1:16" ht="23.25">
      <c r="A152" s="158" t="s">
        <v>120</v>
      </c>
      <c r="B152" s="130" t="s">
        <v>115</v>
      </c>
      <c r="C152" s="131" t="s">
        <v>273</v>
      </c>
      <c r="D152" s="87"/>
      <c r="E152" s="87"/>
      <c r="F152" s="87"/>
      <c r="G152" s="87"/>
      <c r="H152" s="87"/>
      <c r="I152" s="142">
        <v>3000000</v>
      </c>
      <c r="J152" s="197"/>
      <c r="K152" s="197"/>
      <c r="L152" s="197"/>
      <c r="M152" s="197"/>
      <c r="N152" s="197"/>
      <c r="O152" s="142">
        <v>1988257</v>
      </c>
      <c r="P152" s="79">
        <f t="shared" si="1"/>
        <v>1011743</v>
      </c>
    </row>
    <row r="153" spans="1:16" ht="23.25">
      <c r="A153" s="158" t="s">
        <v>121</v>
      </c>
      <c r="B153" s="130" t="s">
        <v>115</v>
      </c>
      <c r="C153" s="131" t="s">
        <v>274</v>
      </c>
      <c r="D153" s="87"/>
      <c r="E153" s="87"/>
      <c r="F153" s="87"/>
      <c r="G153" s="87"/>
      <c r="H153" s="87"/>
      <c r="I153" s="142">
        <v>3000000</v>
      </c>
      <c r="J153" s="197"/>
      <c r="K153" s="197"/>
      <c r="L153" s="197"/>
      <c r="M153" s="197"/>
      <c r="N153" s="197"/>
      <c r="O153" s="142">
        <v>1988257</v>
      </c>
      <c r="P153" s="79">
        <f t="shared" si="1"/>
        <v>1011743</v>
      </c>
    </row>
    <row r="154" spans="1:16">
      <c r="A154" s="158" t="s">
        <v>122</v>
      </c>
      <c r="B154" s="130" t="s">
        <v>115</v>
      </c>
      <c r="C154" s="131" t="s">
        <v>275</v>
      </c>
      <c r="D154" s="87"/>
      <c r="E154" s="87"/>
      <c r="F154" s="87"/>
      <c r="G154" s="87"/>
      <c r="H154" s="87"/>
      <c r="I154" s="142">
        <v>3000000</v>
      </c>
      <c r="J154" s="197"/>
      <c r="K154" s="197"/>
      <c r="L154" s="197"/>
      <c r="M154" s="197"/>
      <c r="N154" s="197"/>
      <c r="O154" s="142">
        <v>1988257</v>
      </c>
      <c r="P154" s="79">
        <f t="shared" si="1"/>
        <v>1011743</v>
      </c>
    </row>
    <row r="155" spans="1:16" ht="18.75" customHeight="1">
      <c r="A155" s="153" t="s">
        <v>516</v>
      </c>
      <c r="B155" s="130" t="s">
        <v>115</v>
      </c>
      <c r="C155" s="131" t="s">
        <v>515</v>
      </c>
      <c r="D155" s="87"/>
      <c r="E155" s="87"/>
      <c r="F155" s="87"/>
      <c r="G155" s="87"/>
      <c r="H155" s="87"/>
      <c r="I155" s="142">
        <v>1470000</v>
      </c>
      <c r="J155" s="197"/>
      <c r="K155" s="197"/>
      <c r="L155" s="197"/>
      <c r="M155" s="197"/>
      <c r="N155" s="197"/>
      <c r="O155" s="142">
        <v>1462650</v>
      </c>
      <c r="P155" s="79">
        <f t="shared" si="1"/>
        <v>7350</v>
      </c>
    </row>
    <row r="156" spans="1:16" ht="23.25">
      <c r="A156" s="153" t="s">
        <v>120</v>
      </c>
      <c r="B156" s="130" t="s">
        <v>115</v>
      </c>
      <c r="C156" s="131" t="s">
        <v>517</v>
      </c>
      <c r="D156" s="87"/>
      <c r="E156" s="87"/>
      <c r="F156" s="87"/>
      <c r="G156" s="87"/>
      <c r="H156" s="87"/>
      <c r="I156" s="142">
        <v>1470000</v>
      </c>
      <c r="J156" s="197"/>
      <c r="K156" s="197"/>
      <c r="L156" s="197"/>
      <c r="M156" s="197"/>
      <c r="N156" s="197"/>
      <c r="O156" s="142">
        <v>1462650</v>
      </c>
      <c r="P156" s="79">
        <f t="shared" si="1"/>
        <v>7350</v>
      </c>
    </row>
    <row r="157" spans="1:16" ht="23.25">
      <c r="A157" s="153" t="s">
        <v>121</v>
      </c>
      <c r="B157" s="130" t="s">
        <v>115</v>
      </c>
      <c r="C157" s="131" t="s">
        <v>518</v>
      </c>
      <c r="D157" s="87"/>
      <c r="E157" s="87"/>
      <c r="F157" s="87"/>
      <c r="G157" s="87"/>
      <c r="H157" s="87"/>
      <c r="I157" s="142">
        <v>1470000</v>
      </c>
      <c r="J157" s="197"/>
      <c r="K157" s="197"/>
      <c r="L157" s="197"/>
      <c r="M157" s="197"/>
      <c r="N157" s="197"/>
      <c r="O157" s="142">
        <v>1462650</v>
      </c>
      <c r="P157" s="79">
        <f t="shared" si="1"/>
        <v>7350</v>
      </c>
    </row>
    <row r="158" spans="1:16">
      <c r="A158" s="153" t="s">
        <v>122</v>
      </c>
      <c r="B158" s="130" t="s">
        <v>115</v>
      </c>
      <c r="C158" s="131" t="s">
        <v>519</v>
      </c>
      <c r="D158" s="87"/>
      <c r="E158" s="87"/>
      <c r="F158" s="87"/>
      <c r="G158" s="87"/>
      <c r="H158" s="87"/>
      <c r="I158" s="142">
        <v>1470000</v>
      </c>
      <c r="J158" s="197"/>
      <c r="K158" s="197"/>
      <c r="L158" s="197"/>
      <c r="M158" s="197"/>
      <c r="N158" s="197"/>
      <c r="O158" s="142">
        <v>1462650</v>
      </c>
      <c r="P158" s="79">
        <f t="shared" si="1"/>
        <v>7350</v>
      </c>
    </row>
    <row r="159" spans="1:16" ht="23.25">
      <c r="A159" s="153" t="s">
        <v>520</v>
      </c>
      <c r="B159" s="130" t="s">
        <v>115</v>
      </c>
      <c r="C159" s="131" t="s">
        <v>521</v>
      </c>
      <c r="D159" s="87"/>
      <c r="E159" s="87"/>
      <c r="F159" s="87"/>
      <c r="G159" s="87"/>
      <c r="H159" s="87"/>
      <c r="I159" s="142">
        <v>29850</v>
      </c>
      <c r="J159" s="197"/>
      <c r="K159" s="197"/>
      <c r="L159" s="197"/>
      <c r="M159" s="197"/>
      <c r="N159" s="197"/>
      <c r="O159" s="142">
        <v>29850</v>
      </c>
      <c r="P159" s="79">
        <f t="shared" si="1"/>
        <v>0</v>
      </c>
    </row>
    <row r="160" spans="1:16" ht="23.25">
      <c r="A160" s="153" t="s">
        <v>120</v>
      </c>
      <c r="B160" s="130" t="s">
        <v>115</v>
      </c>
      <c r="C160" s="131" t="s">
        <v>522</v>
      </c>
      <c r="D160" s="87"/>
      <c r="E160" s="87"/>
      <c r="F160" s="87"/>
      <c r="G160" s="87"/>
      <c r="H160" s="87"/>
      <c r="I160" s="142">
        <v>29850</v>
      </c>
      <c r="J160" s="197"/>
      <c r="K160" s="197"/>
      <c r="L160" s="197"/>
      <c r="M160" s="197"/>
      <c r="N160" s="197"/>
      <c r="O160" s="142">
        <v>29850</v>
      </c>
      <c r="P160" s="79">
        <f t="shared" si="1"/>
        <v>0</v>
      </c>
    </row>
    <row r="161" spans="1:16" ht="23.25">
      <c r="A161" s="153" t="s">
        <v>121</v>
      </c>
      <c r="B161" s="130" t="s">
        <v>115</v>
      </c>
      <c r="C161" s="131" t="s">
        <v>523</v>
      </c>
      <c r="D161" s="87"/>
      <c r="E161" s="87"/>
      <c r="F161" s="87"/>
      <c r="G161" s="87"/>
      <c r="H161" s="87"/>
      <c r="I161" s="142">
        <v>29850</v>
      </c>
      <c r="J161" s="197"/>
      <c r="K161" s="197"/>
      <c r="L161" s="197"/>
      <c r="M161" s="197"/>
      <c r="N161" s="197"/>
      <c r="O161" s="142">
        <v>29850</v>
      </c>
      <c r="P161" s="79">
        <f t="shared" si="1"/>
        <v>0</v>
      </c>
    </row>
    <row r="162" spans="1:16">
      <c r="A162" s="153" t="s">
        <v>122</v>
      </c>
      <c r="B162" s="130" t="s">
        <v>115</v>
      </c>
      <c r="C162" s="131" t="s">
        <v>524</v>
      </c>
      <c r="D162" s="87"/>
      <c r="E162" s="87"/>
      <c r="F162" s="87"/>
      <c r="G162" s="87"/>
      <c r="H162" s="87"/>
      <c r="I162" s="142">
        <v>29850</v>
      </c>
      <c r="J162" s="197"/>
      <c r="K162" s="197"/>
      <c r="L162" s="197"/>
      <c r="M162" s="197"/>
      <c r="N162" s="197"/>
      <c r="O162" s="142">
        <v>29850</v>
      </c>
      <c r="P162" s="79">
        <f t="shared" si="1"/>
        <v>0</v>
      </c>
    </row>
    <row r="163" spans="1:16" ht="45.75">
      <c r="A163" s="153" t="s">
        <v>525</v>
      </c>
      <c r="B163" s="130" t="s">
        <v>115</v>
      </c>
      <c r="C163" s="131" t="s">
        <v>526</v>
      </c>
      <c r="D163" s="87"/>
      <c r="E163" s="87"/>
      <c r="F163" s="87"/>
      <c r="G163" s="87"/>
      <c r="H163" s="87"/>
      <c r="I163" s="142">
        <v>23024000</v>
      </c>
      <c r="J163" s="197"/>
      <c r="K163" s="197"/>
      <c r="L163" s="197"/>
      <c r="M163" s="197"/>
      <c r="N163" s="197"/>
      <c r="O163" s="142">
        <v>22045637.280000001</v>
      </c>
      <c r="P163" s="79">
        <f t="shared" si="1"/>
        <v>978362.71999999881</v>
      </c>
    </row>
    <row r="164" spans="1:16" ht="23.25">
      <c r="A164" s="153" t="s">
        <v>120</v>
      </c>
      <c r="B164" s="130" t="s">
        <v>115</v>
      </c>
      <c r="C164" s="131" t="s">
        <v>527</v>
      </c>
      <c r="D164" s="87"/>
      <c r="E164" s="87"/>
      <c r="F164" s="87"/>
      <c r="G164" s="87"/>
      <c r="H164" s="87"/>
      <c r="I164" s="142">
        <v>23024000</v>
      </c>
      <c r="J164" s="197"/>
      <c r="K164" s="197"/>
      <c r="L164" s="197"/>
      <c r="M164" s="197"/>
      <c r="N164" s="197"/>
      <c r="O164" s="142">
        <v>22045637.280000001</v>
      </c>
      <c r="P164" s="79">
        <f t="shared" si="1"/>
        <v>978362.71999999881</v>
      </c>
    </row>
    <row r="165" spans="1:16" ht="23.25">
      <c r="A165" s="153" t="s">
        <v>121</v>
      </c>
      <c r="B165" s="130" t="s">
        <v>115</v>
      </c>
      <c r="C165" s="131" t="s">
        <v>528</v>
      </c>
      <c r="D165" s="87"/>
      <c r="E165" s="87"/>
      <c r="F165" s="87"/>
      <c r="G165" s="87"/>
      <c r="H165" s="87"/>
      <c r="I165" s="142">
        <v>23024000</v>
      </c>
      <c r="J165" s="197"/>
      <c r="K165" s="197"/>
      <c r="L165" s="197"/>
      <c r="M165" s="197"/>
      <c r="N165" s="197"/>
      <c r="O165" s="142">
        <v>22045637.280000001</v>
      </c>
      <c r="P165" s="79">
        <f t="shared" si="1"/>
        <v>978362.71999999881</v>
      </c>
    </row>
    <row r="166" spans="1:16">
      <c r="A166" s="153" t="s">
        <v>122</v>
      </c>
      <c r="B166" s="130" t="s">
        <v>115</v>
      </c>
      <c r="C166" s="131" t="s">
        <v>529</v>
      </c>
      <c r="D166" s="87"/>
      <c r="E166" s="87"/>
      <c r="F166" s="87"/>
      <c r="G166" s="87"/>
      <c r="H166" s="87"/>
      <c r="I166" s="142">
        <v>23024000</v>
      </c>
      <c r="J166" s="197"/>
      <c r="K166" s="197"/>
      <c r="L166" s="197"/>
      <c r="M166" s="197"/>
      <c r="N166" s="197"/>
      <c r="O166" s="142">
        <v>22045637.280000001</v>
      </c>
      <c r="P166" s="79">
        <f t="shared" si="1"/>
        <v>978362.71999999881</v>
      </c>
    </row>
    <row r="167" spans="1:16" ht="45">
      <c r="A167" s="161" t="s">
        <v>530</v>
      </c>
      <c r="B167" s="130" t="s">
        <v>115</v>
      </c>
      <c r="C167" s="131" t="s">
        <v>531</v>
      </c>
      <c r="D167" s="87"/>
      <c r="E167" s="87"/>
      <c r="F167" s="87"/>
      <c r="G167" s="87"/>
      <c r="H167" s="87"/>
      <c r="I167" s="142">
        <v>4585600</v>
      </c>
      <c r="J167" s="197"/>
      <c r="K167" s="197"/>
      <c r="L167" s="197"/>
      <c r="M167" s="197"/>
      <c r="N167" s="197"/>
      <c r="O167" s="142">
        <v>1498481.94</v>
      </c>
      <c r="P167" s="79">
        <f t="shared" si="1"/>
        <v>3087118.06</v>
      </c>
    </row>
    <row r="168" spans="1:16" ht="23.25">
      <c r="A168" s="153" t="s">
        <v>120</v>
      </c>
      <c r="B168" s="130" t="s">
        <v>115</v>
      </c>
      <c r="C168" s="131" t="s">
        <v>532</v>
      </c>
      <c r="D168" s="87"/>
      <c r="E168" s="87"/>
      <c r="F168" s="87"/>
      <c r="G168" s="87"/>
      <c r="H168" s="87"/>
      <c r="I168" s="142">
        <v>4585600</v>
      </c>
      <c r="J168" s="197"/>
      <c r="K168" s="197"/>
      <c r="L168" s="197"/>
      <c r="M168" s="197"/>
      <c r="N168" s="197"/>
      <c r="O168" s="142">
        <v>1498481.94</v>
      </c>
      <c r="P168" s="79">
        <f t="shared" si="1"/>
        <v>3087118.06</v>
      </c>
    </row>
    <row r="169" spans="1:16" ht="23.25">
      <c r="A169" s="153" t="s">
        <v>121</v>
      </c>
      <c r="B169" s="130" t="s">
        <v>115</v>
      </c>
      <c r="C169" s="131" t="s">
        <v>533</v>
      </c>
      <c r="D169" s="87"/>
      <c r="E169" s="87"/>
      <c r="F169" s="87"/>
      <c r="G169" s="87"/>
      <c r="H169" s="87"/>
      <c r="I169" s="142">
        <v>4585600</v>
      </c>
      <c r="J169" s="197"/>
      <c r="K169" s="197"/>
      <c r="L169" s="197"/>
      <c r="M169" s="197"/>
      <c r="N169" s="197"/>
      <c r="O169" s="142">
        <v>1498481.94</v>
      </c>
      <c r="P169" s="79">
        <f t="shared" si="1"/>
        <v>3087118.06</v>
      </c>
    </row>
    <row r="170" spans="1:16">
      <c r="A170" s="153" t="s">
        <v>122</v>
      </c>
      <c r="B170" s="130" t="s">
        <v>115</v>
      </c>
      <c r="C170" s="131" t="s">
        <v>534</v>
      </c>
      <c r="D170" s="87"/>
      <c r="E170" s="87"/>
      <c r="F170" s="87"/>
      <c r="G170" s="87"/>
      <c r="H170" s="87"/>
      <c r="I170" s="142">
        <v>4585600</v>
      </c>
      <c r="J170" s="197"/>
      <c r="K170" s="197"/>
      <c r="L170" s="197"/>
      <c r="M170" s="197"/>
      <c r="N170" s="197"/>
      <c r="O170" s="142">
        <v>1498481.94</v>
      </c>
      <c r="P170" s="79">
        <f t="shared" si="1"/>
        <v>3087118.06</v>
      </c>
    </row>
    <row r="171" spans="1:16" ht="22.5">
      <c r="A171" s="161" t="s">
        <v>535</v>
      </c>
      <c r="B171" s="130" t="s">
        <v>115</v>
      </c>
      <c r="C171" s="131" t="s">
        <v>536</v>
      </c>
      <c r="D171" s="87"/>
      <c r="E171" s="87"/>
      <c r="F171" s="87"/>
      <c r="G171" s="87"/>
      <c r="H171" s="87"/>
      <c r="I171" s="142">
        <v>500000</v>
      </c>
      <c r="J171" s="197"/>
      <c r="K171" s="197"/>
      <c r="L171" s="197"/>
      <c r="M171" s="197"/>
      <c r="N171" s="197"/>
      <c r="O171" s="142">
        <v>110161.11</v>
      </c>
      <c r="P171" s="79">
        <f t="shared" si="1"/>
        <v>389838.89</v>
      </c>
    </row>
    <row r="172" spans="1:16" ht="23.25">
      <c r="A172" s="153" t="s">
        <v>120</v>
      </c>
      <c r="B172" s="130" t="s">
        <v>115</v>
      </c>
      <c r="C172" s="131" t="s">
        <v>537</v>
      </c>
      <c r="D172" s="87"/>
      <c r="E172" s="87"/>
      <c r="F172" s="87"/>
      <c r="G172" s="87"/>
      <c r="H172" s="87"/>
      <c r="I172" s="142">
        <v>500000</v>
      </c>
      <c r="J172" s="197"/>
      <c r="K172" s="197"/>
      <c r="L172" s="197"/>
      <c r="M172" s="197"/>
      <c r="N172" s="197"/>
      <c r="O172" s="142">
        <v>110161.11</v>
      </c>
      <c r="P172" s="79">
        <f t="shared" si="1"/>
        <v>389838.89</v>
      </c>
    </row>
    <row r="173" spans="1:16" ht="23.25">
      <c r="A173" s="153" t="s">
        <v>121</v>
      </c>
      <c r="B173" s="130" t="s">
        <v>115</v>
      </c>
      <c r="C173" s="131" t="s">
        <v>538</v>
      </c>
      <c r="D173" s="87"/>
      <c r="E173" s="87"/>
      <c r="F173" s="87"/>
      <c r="G173" s="87"/>
      <c r="H173" s="87"/>
      <c r="I173" s="142">
        <v>500000</v>
      </c>
      <c r="J173" s="197"/>
      <c r="K173" s="197"/>
      <c r="L173" s="197"/>
      <c r="M173" s="197"/>
      <c r="N173" s="197"/>
      <c r="O173" s="142">
        <v>110161.11</v>
      </c>
      <c r="P173" s="79">
        <f t="shared" si="1"/>
        <v>389838.89</v>
      </c>
    </row>
    <row r="174" spans="1:16">
      <c r="A174" s="153" t="s">
        <v>122</v>
      </c>
      <c r="B174" s="130" t="s">
        <v>115</v>
      </c>
      <c r="C174" s="131" t="s">
        <v>539</v>
      </c>
      <c r="D174" s="87"/>
      <c r="E174" s="87"/>
      <c r="F174" s="87"/>
      <c r="G174" s="87"/>
      <c r="H174" s="87"/>
      <c r="I174" s="142">
        <v>500000</v>
      </c>
      <c r="J174" s="197"/>
      <c r="K174" s="197"/>
      <c r="L174" s="197"/>
      <c r="M174" s="197"/>
      <c r="N174" s="197"/>
      <c r="O174" s="142">
        <v>110161.11</v>
      </c>
      <c r="P174" s="79">
        <f t="shared" si="1"/>
        <v>389838.89</v>
      </c>
    </row>
    <row r="175" spans="1:16" ht="22.5">
      <c r="A175" s="161" t="s">
        <v>301</v>
      </c>
      <c r="B175" s="130" t="s">
        <v>115</v>
      </c>
      <c r="C175" s="131" t="s">
        <v>1116</v>
      </c>
      <c r="D175" s="87"/>
      <c r="E175" s="87"/>
      <c r="F175" s="87"/>
      <c r="G175" s="87"/>
      <c r="H175" s="87"/>
      <c r="I175" s="142">
        <v>1237200</v>
      </c>
      <c r="J175" s="197"/>
      <c r="K175" s="197"/>
      <c r="L175" s="197"/>
      <c r="M175" s="197"/>
      <c r="N175" s="197"/>
      <c r="O175" s="142">
        <v>0</v>
      </c>
      <c r="P175" s="79">
        <f t="shared" si="1"/>
        <v>1237200</v>
      </c>
    </row>
    <row r="176" spans="1:16">
      <c r="A176" s="154" t="s">
        <v>133</v>
      </c>
      <c r="B176" s="130" t="s">
        <v>115</v>
      </c>
      <c r="C176" s="131" t="s">
        <v>1117</v>
      </c>
      <c r="D176" s="87"/>
      <c r="E176" s="87"/>
      <c r="F176" s="87"/>
      <c r="G176" s="87"/>
      <c r="H176" s="87"/>
      <c r="I176" s="142">
        <v>1237200</v>
      </c>
      <c r="J176" s="197"/>
      <c r="K176" s="197"/>
      <c r="L176" s="197"/>
      <c r="M176" s="197"/>
      <c r="N176" s="197"/>
      <c r="O176" s="142">
        <v>0</v>
      </c>
      <c r="P176" s="79">
        <f t="shared" si="1"/>
        <v>1237200</v>
      </c>
    </row>
    <row r="177" spans="1:16" ht="34.5">
      <c r="A177" s="159" t="s">
        <v>270</v>
      </c>
      <c r="B177" s="130" t="s">
        <v>115</v>
      </c>
      <c r="C177" s="131" t="s">
        <v>1118</v>
      </c>
      <c r="D177" s="87"/>
      <c r="E177" s="87"/>
      <c r="F177" s="87"/>
      <c r="G177" s="87"/>
      <c r="H177" s="87"/>
      <c r="I177" s="142">
        <v>1237200</v>
      </c>
      <c r="J177" s="197"/>
      <c r="K177" s="197"/>
      <c r="L177" s="197"/>
      <c r="M177" s="197"/>
      <c r="N177" s="197"/>
      <c r="O177" s="142">
        <v>0</v>
      </c>
      <c r="P177" s="79">
        <f t="shared" si="1"/>
        <v>1237200</v>
      </c>
    </row>
    <row r="178" spans="1:16" ht="34.5">
      <c r="A178" s="153" t="s">
        <v>1120</v>
      </c>
      <c r="B178" s="130" t="s">
        <v>115</v>
      </c>
      <c r="C178" s="131" t="s">
        <v>1119</v>
      </c>
      <c r="D178" s="87"/>
      <c r="E178" s="87"/>
      <c r="F178" s="87"/>
      <c r="G178" s="87"/>
      <c r="H178" s="87"/>
      <c r="I178" s="142">
        <v>1237200</v>
      </c>
      <c r="J178" s="197"/>
      <c r="K178" s="197"/>
      <c r="L178" s="197"/>
      <c r="M178" s="197"/>
      <c r="N178" s="197"/>
      <c r="O178" s="142">
        <v>0</v>
      </c>
      <c r="P178" s="79">
        <f t="shared" si="1"/>
        <v>1237200</v>
      </c>
    </row>
    <row r="179" spans="1:16" ht="22.5">
      <c r="A179" s="161" t="s">
        <v>301</v>
      </c>
      <c r="B179" s="130" t="s">
        <v>115</v>
      </c>
      <c r="C179" s="131" t="s">
        <v>277</v>
      </c>
      <c r="D179" s="87"/>
      <c r="E179" s="87"/>
      <c r="F179" s="87"/>
      <c r="G179" s="87"/>
      <c r="H179" s="87"/>
      <c r="I179" s="142">
        <v>300000</v>
      </c>
      <c r="J179" s="197"/>
      <c r="K179" s="197"/>
      <c r="L179" s="197"/>
      <c r="M179" s="197"/>
      <c r="N179" s="197"/>
      <c r="O179" s="142">
        <v>169900</v>
      </c>
      <c r="P179" s="79">
        <f t="shared" si="1"/>
        <v>130100</v>
      </c>
    </row>
    <row r="180" spans="1:16" ht="23.25">
      <c r="A180" s="153" t="s">
        <v>120</v>
      </c>
      <c r="B180" s="130" t="s">
        <v>115</v>
      </c>
      <c r="C180" s="131" t="s">
        <v>278</v>
      </c>
      <c r="D180" s="87"/>
      <c r="E180" s="87"/>
      <c r="F180" s="87"/>
      <c r="G180" s="87"/>
      <c r="H180" s="87"/>
      <c r="I180" s="142">
        <v>300000</v>
      </c>
      <c r="J180" s="197"/>
      <c r="K180" s="197"/>
      <c r="L180" s="197"/>
      <c r="M180" s="197"/>
      <c r="N180" s="197"/>
      <c r="O180" s="142">
        <v>169900</v>
      </c>
      <c r="P180" s="79">
        <f t="shared" ref="P180:P667" si="2">I180-O180</f>
        <v>130100</v>
      </c>
    </row>
    <row r="181" spans="1:16" ht="23.25">
      <c r="A181" s="153" t="s">
        <v>121</v>
      </c>
      <c r="B181" s="130" t="s">
        <v>115</v>
      </c>
      <c r="C181" s="131" t="s">
        <v>279</v>
      </c>
      <c r="D181" s="87"/>
      <c r="E181" s="87"/>
      <c r="F181" s="87"/>
      <c r="G181" s="87"/>
      <c r="H181" s="87"/>
      <c r="I181" s="142">
        <v>300000</v>
      </c>
      <c r="J181" s="197"/>
      <c r="K181" s="197"/>
      <c r="L181" s="197"/>
      <c r="M181" s="197"/>
      <c r="N181" s="197"/>
      <c r="O181" s="142">
        <v>169900</v>
      </c>
      <c r="P181" s="79">
        <f t="shared" si="2"/>
        <v>130100</v>
      </c>
    </row>
    <row r="182" spans="1:16">
      <c r="A182" s="153" t="s">
        <v>122</v>
      </c>
      <c r="B182" s="130" t="s">
        <v>115</v>
      </c>
      <c r="C182" s="131" t="s">
        <v>280</v>
      </c>
      <c r="D182" s="87"/>
      <c r="E182" s="87"/>
      <c r="F182" s="87"/>
      <c r="G182" s="87"/>
      <c r="H182" s="87"/>
      <c r="I182" s="142">
        <v>300000</v>
      </c>
      <c r="J182" s="197"/>
      <c r="K182" s="197"/>
      <c r="L182" s="197"/>
      <c r="M182" s="197"/>
      <c r="N182" s="197"/>
      <c r="O182" s="142">
        <v>169900</v>
      </c>
      <c r="P182" s="79">
        <f t="shared" si="2"/>
        <v>130100</v>
      </c>
    </row>
    <row r="183" spans="1:16" ht="33.75">
      <c r="A183" s="157" t="s">
        <v>541</v>
      </c>
      <c r="B183" s="130" t="s">
        <v>115</v>
      </c>
      <c r="C183" s="131" t="s">
        <v>540</v>
      </c>
      <c r="D183" s="87"/>
      <c r="E183" s="87"/>
      <c r="F183" s="87"/>
      <c r="G183" s="87"/>
      <c r="H183" s="87"/>
      <c r="I183" s="142">
        <v>502063.16</v>
      </c>
      <c r="J183" s="197"/>
      <c r="K183" s="197"/>
      <c r="L183" s="197"/>
      <c r="M183" s="197"/>
      <c r="N183" s="197"/>
      <c r="O183" s="142">
        <v>237000</v>
      </c>
      <c r="P183" s="79">
        <f t="shared" si="2"/>
        <v>265063.15999999997</v>
      </c>
    </row>
    <row r="184" spans="1:16" ht="23.25">
      <c r="A184" s="153" t="s">
        <v>120</v>
      </c>
      <c r="B184" s="130" t="s">
        <v>115</v>
      </c>
      <c r="C184" s="131" t="s">
        <v>543</v>
      </c>
      <c r="D184" s="87"/>
      <c r="E184" s="87"/>
      <c r="F184" s="87"/>
      <c r="G184" s="87"/>
      <c r="H184" s="87"/>
      <c r="I184" s="142">
        <v>502063.16</v>
      </c>
      <c r="J184" s="197"/>
      <c r="K184" s="197"/>
      <c r="L184" s="197"/>
      <c r="M184" s="197"/>
      <c r="N184" s="197"/>
      <c r="O184" s="142">
        <v>237000</v>
      </c>
      <c r="P184" s="79">
        <f t="shared" si="2"/>
        <v>265063.15999999997</v>
      </c>
    </row>
    <row r="185" spans="1:16" ht="23.25">
      <c r="A185" s="153" t="s">
        <v>121</v>
      </c>
      <c r="B185" s="130" t="s">
        <v>115</v>
      </c>
      <c r="C185" s="131" t="s">
        <v>544</v>
      </c>
      <c r="D185" s="87"/>
      <c r="E185" s="87"/>
      <c r="F185" s="87"/>
      <c r="G185" s="87"/>
      <c r="H185" s="87"/>
      <c r="I185" s="142">
        <v>502063.16</v>
      </c>
      <c r="J185" s="197"/>
      <c r="K185" s="197"/>
      <c r="L185" s="197"/>
      <c r="M185" s="197"/>
      <c r="N185" s="197"/>
      <c r="O185" s="142">
        <v>237000</v>
      </c>
      <c r="P185" s="79">
        <f t="shared" si="2"/>
        <v>265063.15999999997</v>
      </c>
    </row>
    <row r="186" spans="1:16">
      <c r="A186" s="153" t="s">
        <v>122</v>
      </c>
      <c r="B186" s="130" t="s">
        <v>115</v>
      </c>
      <c r="C186" s="131" t="s">
        <v>545</v>
      </c>
      <c r="D186" s="87"/>
      <c r="E186" s="87"/>
      <c r="F186" s="87"/>
      <c r="G186" s="87"/>
      <c r="H186" s="87"/>
      <c r="I186" s="142">
        <v>502063.16</v>
      </c>
      <c r="J186" s="197"/>
      <c r="K186" s="197"/>
      <c r="L186" s="197"/>
      <c r="M186" s="197"/>
      <c r="N186" s="197"/>
      <c r="O186" s="142">
        <v>237000</v>
      </c>
      <c r="P186" s="79">
        <f t="shared" si="2"/>
        <v>265063.15999999997</v>
      </c>
    </row>
    <row r="187" spans="1:16" ht="22.5">
      <c r="A187" s="157" t="s">
        <v>549</v>
      </c>
      <c r="B187" s="130" t="s">
        <v>115</v>
      </c>
      <c r="C187" s="131" t="s">
        <v>542</v>
      </c>
      <c r="D187" s="87"/>
      <c r="E187" s="87"/>
      <c r="F187" s="87"/>
      <c r="G187" s="87"/>
      <c r="H187" s="87"/>
      <c r="I187" s="142">
        <v>503696.84</v>
      </c>
      <c r="J187" s="197"/>
      <c r="K187" s="197"/>
      <c r="L187" s="197"/>
      <c r="M187" s="197"/>
      <c r="N187" s="197"/>
      <c r="O187" s="142">
        <v>0</v>
      </c>
      <c r="P187" s="79">
        <f t="shared" si="2"/>
        <v>503696.84</v>
      </c>
    </row>
    <row r="188" spans="1:16" ht="23.25">
      <c r="A188" s="153" t="s">
        <v>120</v>
      </c>
      <c r="B188" s="130" t="s">
        <v>115</v>
      </c>
      <c r="C188" s="131" t="s">
        <v>546</v>
      </c>
      <c r="D188" s="87"/>
      <c r="E188" s="87"/>
      <c r="F188" s="87"/>
      <c r="G188" s="87"/>
      <c r="H188" s="87"/>
      <c r="I188" s="142">
        <v>503696.84</v>
      </c>
      <c r="J188" s="197"/>
      <c r="K188" s="197"/>
      <c r="L188" s="197"/>
      <c r="M188" s="197"/>
      <c r="N188" s="197"/>
      <c r="O188" s="142">
        <v>0</v>
      </c>
      <c r="P188" s="79">
        <f t="shared" si="2"/>
        <v>503696.84</v>
      </c>
    </row>
    <row r="189" spans="1:16" ht="23.25">
      <c r="A189" s="153" t="s">
        <v>121</v>
      </c>
      <c r="B189" s="130" t="s">
        <v>115</v>
      </c>
      <c r="C189" s="131" t="s">
        <v>547</v>
      </c>
      <c r="D189" s="87"/>
      <c r="E189" s="87"/>
      <c r="F189" s="87"/>
      <c r="G189" s="87"/>
      <c r="H189" s="87"/>
      <c r="I189" s="142">
        <v>503696.84</v>
      </c>
      <c r="J189" s="197"/>
      <c r="K189" s="197"/>
      <c r="L189" s="197"/>
      <c r="M189" s="197"/>
      <c r="N189" s="197"/>
      <c r="O189" s="142">
        <v>0</v>
      </c>
      <c r="P189" s="79">
        <f t="shared" si="2"/>
        <v>503696.84</v>
      </c>
    </row>
    <row r="190" spans="1:16">
      <c r="A190" s="153" t="s">
        <v>122</v>
      </c>
      <c r="B190" s="130" t="s">
        <v>115</v>
      </c>
      <c r="C190" s="131" t="s">
        <v>548</v>
      </c>
      <c r="D190" s="87"/>
      <c r="E190" s="87"/>
      <c r="F190" s="87"/>
      <c r="G190" s="87"/>
      <c r="H190" s="87"/>
      <c r="I190" s="142">
        <v>503696.84</v>
      </c>
      <c r="J190" s="197"/>
      <c r="K190" s="197"/>
      <c r="L190" s="197"/>
      <c r="M190" s="197"/>
      <c r="N190" s="197"/>
      <c r="O190" s="142">
        <v>0</v>
      </c>
      <c r="P190" s="79">
        <f t="shared" si="2"/>
        <v>503696.84</v>
      </c>
    </row>
    <row r="191" spans="1:16" ht="22.5">
      <c r="A191" s="157" t="s">
        <v>550</v>
      </c>
      <c r="B191" s="130" t="s">
        <v>115</v>
      </c>
      <c r="C191" s="131" t="s">
        <v>281</v>
      </c>
      <c r="D191" s="87"/>
      <c r="E191" s="87"/>
      <c r="F191" s="87"/>
      <c r="G191" s="87"/>
      <c r="H191" s="87"/>
      <c r="I191" s="142">
        <v>220000</v>
      </c>
      <c r="J191" s="197"/>
      <c r="K191" s="197"/>
      <c r="L191" s="197"/>
      <c r="M191" s="197"/>
      <c r="N191" s="197"/>
      <c r="O191" s="142">
        <v>95957.28</v>
      </c>
      <c r="P191" s="79">
        <f t="shared" si="2"/>
        <v>124042.72</v>
      </c>
    </row>
    <row r="192" spans="1:16" ht="23.25">
      <c r="A192" s="153" t="s">
        <v>120</v>
      </c>
      <c r="B192" s="130" t="s">
        <v>115</v>
      </c>
      <c r="C192" s="131" t="s">
        <v>282</v>
      </c>
      <c r="D192" s="87"/>
      <c r="E192" s="87"/>
      <c r="F192" s="87"/>
      <c r="G192" s="87"/>
      <c r="H192" s="87"/>
      <c r="I192" s="142">
        <v>220000</v>
      </c>
      <c r="J192" s="197"/>
      <c r="K192" s="197"/>
      <c r="L192" s="197"/>
      <c r="M192" s="197"/>
      <c r="N192" s="197"/>
      <c r="O192" s="142">
        <v>95957.28</v>
      </c>
      <c r="P192" s="79">
        <f t="shared" si="2"/>
        <v>124042.72</v>
      </c>
    </row>
    <row r="193" spans="1:16" ht="23.25">
      <c r="A193" s="153" t="s">
        <v>121</v>
      </c>
      <c r="B193" s="130" t="s">
        <v>115</v>
      </c>
      <c r="C193" s="131" t="s">
        <v>283</v>
      </c>
      <c r="D193" s="87"/>
      <c r="E193" s="87"/>
      <c r="F193" s="87"/>
      <c r="G193" s="87"/>
      <c r="H193" s="87"/>
      <c r="I193" s="142">
        <v>220000</v>
      </c>
      <c r="J193" s="197"/>
      <c r="K193" s="197"/>
      <c r="L193" s="197"/>
      <c r="M193" s="197"/>
      <c r="N193" s="197"/>
      <c r="O193" s="142">
        <v>95957.28</v>
      </c>
      <c r="P193" s="79">
        <f t="shared" si="2"/>
        <v>124042.72</v>
      </c>
    </row>
    <row r="194" spans="1:16">
      <c r="A194" s="153" t="s">
        <v>122</v>
      </c>
      <c r="B194" s="130" t="s">
        <v>115</v>
      </c>
      <c r="C194" s="131" t="s">
        <v>284</v>
      </c>
      <c r="D194" s="87"/>
      <c r="E194" s="87"/>
      <c r="F194" s="87"/>
      <c r="G194" s="87"/>
      <c r="H194" s="87"/>
      <c r="I194" s="142">
        <v>220000</v>
      </c>
      <c r="J194" s="197"/>
      <c r="K194" s="197"/>
      <c r="L194" s="197"/>
      <c r="M194" s="197"/>
      <c r="N194" s="197"/>
      <c r="O194" s="142">
        <v>95957.28</v>
      </c>
      <c r="P194" s="79">
        <f t="shared" si="2"/>
        <v>124042.72</v>
      </c>
    </row>
    <row r="195" spans="1:16" ht="69" customHeight="1">
      <c r="A195" s="157" t="s">
        <v>303</v>
      </c>
      <c r="B195" s="130" t="s">
        <v>115</v>
      </c>
      <c r="C195" s="131" t="s">
        <v>285</v>
      </c>
      <c r="D195" s="87"/>
      <c r="E195" s="87"/>
      <c r="F195" s="87"/>
      <c r="G195" s="87"/>
      <c r="H195" s="87"/>
      <c r="I195" s="142">
        <v>800000</v>
      </c>
      <c r="J195" s="197"/>
      <c r="K195" s="197"/>
      <c r="L195" s="197"/>
      <c r="M195" s="197"/>
      <c r="N195" s="197"/>
      <c r="O195" s="142">
        <v>793313.65</v>
      </c>
      <c r="P195" s="79">
        <f t="shared" si="2"/>
        <v>6686.3499999999767</v>
      </c>
    </row>
    <row r="196" spans="1:16">
      <c r="A196" s="154" t="s">
        <v>133</v>
      </c>
      <c r="B196" s="130" t="s">
        <v>115</v>
      </c>
      <c r="C196" s="131" t="s">
        <v>286</v>
      </c>
      <c r="D196" s="87"/>
      <c r="E196" s="87"/>
      <c r="F196" s="87"/>
      <c r="G196" s="87"/>
      <c r="H196" s="87"/>
      <c r="I196" s="142">
        <v>800000</v>
      </c>
      <c r="J196" s="197"/>
      <c r="K196" s="197"/>
      <c r="L196" s="197"/>
      <c r="M196" s="197"/>
      <c r="N196" s="197"/>
      <c r="O196" s="142">
        <v>793313.65</v>
      </c>
      <c r="P196" s="79">
        <f t="shared" si="2"/>
        <v>6686.3499999999767</v>
      </c>
    </row>
    <row r="197" spans="1:16" ht="34.5">
      <c r="A197" s="159" t="s">
        <v>270</v>
      </c>
      <c r="B197" s="130" t="s">
        <v>115</v>
      </c>
      <c r="C197" s="131" t="s">
        <v>287</v>
      </c>
      <c r="D197" s="87"/>
      <c r="E197" s="87"/>
      <c r="F197" s="87"/>
      <c r="G197" s="87"/>
      <c r="H197" s="87"/>
      <c r="I197" s="142">
        <v>800000</v>
      </c>
      <c r="J197" s="197"/>
      <c r="K197" s="197"/>
      <c r="L197" s="197"/>
      <c r="M197" s="197"/>
      <c r="N197" s="197"/>
      <c r="O197" s="142">
        <v>793313.65</v>
      </c>
      <c r="P197" s="79">
        <f t="shared" si="2"/>
        <v>6686.3499999999767</v>
      </c>
    </row>
    <row r="198" spans="1:16" ht="34.5">
      <c r="A198" s="160" t="s">
        <v>271</v>
      </c>
      <c r="B198" s="130" t="s">
        <v>115</v>
      </c>
      <c r="C198" s="131" t="s">
        <v>288</v>
      </c>
      <c r="D198" s="87"/>
      <c r="E198" s="87"/>
      <c r="F198" s="87"/>
      <c r="G198" s="87"/>
      <c r="H198" s="87"/>
      <c r="I198" s="142">
        <v>800000</v>
      </c>
      <c r="J198" s="197"/>
      <c r="K198" s="197"/>
      <c r="L198" s="197"/>
      <c r="M198" s="197"/>
      <c r="N198" s="197"/>
      <c r="O198" s="142">
        <v>793313.65</v>
      </c>
      <c r="P198" s="79">
        <f t="shared" si="2"/>
        <v>6686.3499999999767</v>
      </c>
    </row>
    <row r="199" spans="1:16" ht="68.25" customHeight="1">
      <c r="A199" s="157" t="s">
        <v>304</v>
      </c>
      <c r="B199" s="130" t="s">
        <v>115</v>
      </c>
      <c r="C199" s="131" t="s">
        <v>289</v>
      </c>
      <c r="D199" s="87"/>
      <c r="E199" s="87"/>
      <c r="F199" s="87"/>
      <c r="G199" s="87"/>
      <c r="H199" s="87"/>
      <c r="I199" s="142">
        <v>1350000</v>
      </c>
      <c r="J199" s="197"/>
      <c r="K199" s="197"/>
      <c r="L199" s="197"/>
      <c r="M199" s="197"/>
      <c r="N199" s="197"/>
      <c r="O199" s="142">
        <v>1345867.11</v>
      </c>
      <c r="P199" s="79">
        <f t="shared" si="2"/>
        <v>4132.8899999998976</v>
      </c>
    </row>
    <row r="200" spans="1:16">
      <c r="A200" s="154" t="s">
        <v>133</v>
      </c>
      <c r="B200" s="130" t="s">
        <v>115</v>
      </c>
      <c r="C200" s="131" t="s">
        <v>290</v>
      </c>
      <c r="D200" s="87"/>
      <c r="E200" s="87"/>
      <c r="F200" s="87"/>
      <c r="G200" s="87"/>
      <c r="H200" s="87"/>
      <c r="I200" s="142">
        <v>1350000</v>
      </c>
      <c r="J200" s="197"/>
      <c r="K200" s="197"/>
      <c r="L200" s="197"/>
      <c r="M200" s="197"/>
      <c r="N200" s="197"/>
      <c r="O200" s="142">
        <v>1345867.11</v>
      </c>
      <c r="P200" s="79">
        <f t="shared" si="2"/>
        <v>4132.8899999998976</v>
      </c>
    </row>
    <row r="201" spans="1:16" ht="34.5">
      <c r="A201" s="159" t="s">
        <v>270</v>
      </c>
      <c r="B201" s="130" t="s">
        <v>115</v>
      </c>
      <c r="C201" s="131" t="s">
        <v>291</v>
      </c>
      <c r="D201" s="87"/>
      <c r="E201" s="87"/>
      <c r="F201" s="87"/>
      <c r="G201" s="87"/>
      <c r="H201" s="87"/>
      <c r="I201" s="142">
        <v>1350000</v>
      </c>
      <c r="J201" s="197"/>
      <c r="K201" s="197"/>
      <c r="L201" s="197"/>
      <c r="M201" s="197"/>
      <c r="N201" s="197"/>
      <c r="O201" s="142">
        <v>1345867.11</v>
      </c>
      <c r="P201" s="79">
        <f t="shared" si="2"/>
        <v>4132.8899999998976</v>
      </c>
    </row>
    <row r="202" spans="1:16" ht="34.5">
      <c r="A202" s="160" t="s">
        <v>271</v>
      </c>
      <c r="B202" s="130" t="s">
        <v>115</v>
      </c>
      <c r="C202" s="131" t="s">
        <v>292</v>
      </c>
      <c r="D202" s="87"/>
      <c r="E202" s="87"/>
      <c r="F202" s="87"/>
      <c r="G202" s="87"/>
      <c r="H202" s="87"/>
      <c r="I202" s="142">
        <v>1350000</v>
      </c>
      <c r="J202" s="197"/>
      <c r="K202" s="197"/>
      <c r="L202" s="197"/>
      <c r="M202" s="197"/>
      <c r="N202" s="197"/>
      <c r="O202" s="142">
        <v>1345867.11</v>
      </c>
      <c r="P202" s="79">
        <f t="shared" si="2"/>
        <v>4132.8899999998976</v>
      </c>
    </row>
    <row r="203" spans="1:16" ht="71.25" customHeight="1">
      <c r="A203" s="157" t="s">
        <v>551</v>
      </c>
      <c r="B203" s="130" t="s">
        <v>115</v>
      </c>
      <c r="C203" s="131" t="s">
        <v>552</v>
      </c>
      <c r="D203" s="87"/>
      <c r="E203" s="87"/>
      <c r="F203" s="87"/>
      <c r="G203" s="87"/>
      <c r="H203" s="87"/>
      <c r="I203" s="142">
        <v>800000</v>
      </c>
      <c r="J203" s="197"/>
      <c r="K203" s="197"/>
      <c r="L203" s="197"/>
      <c r="M203" s="197"/>
      <c r="N203" s="197"/>
      <c r="O203" s="142">
        <v>385397.03</v>
      </c>
      <c r="P203" s="79">
        <f t="shared" si="2"/>
        <v>414602.97</v>
      </c>
    </row>
    <row r="204" spans="1:16">
      <c r="A204" s="154" t="s">
        <v>133</v>
      </c>
      <c r="B204" s="130" t="s">
        <v>115</v>
      </c>
      <c r="C204" s="131" t="s">
        <v>553</v>
      </c>
      <c r="D204" s="87"/>
      <c r="E204" s="87"/>
      <c r="F204" s="87"/>
      <c r="G204" s="87"/>
      <c r="H204" s="87"/>
      <c r="I204" s="142">
        <v>800000</v>
      </c>
      <c r="J204" s="197"/>
      <c r="K204" s="197"/>
      <c r="L204" s="197"/>
      <c r="M204" s="197"/>
      <c r="N204" s="197"/>
      <c r="O204" s="142">
        <v>385397.03</v>
      </c>
      <c r="P204" s="79">
        <f t="shared" si="2"/>
        <v>414602.97</v>
      </c>
    </row>
    <row r="205" spans="1:16" ht="34.5">
      <c r="A205" s="159" t="s">
        <v>270</v>
      </c>
      <c r="B205" s="130" t="s">
        <v>115</v>
      </c>
      <c r="C205" s="131" t="s">
        <v>554</v>
      </c>
      <c r="D205" s="87"/>
      <c r="E205" s="87"/>
      <c r="F205" s="87"/>
      <c r="G205" s="87"/>
      <c r="H205" s="87"/>
      <c r="I205" s="142">
        <v>800000</v>
      </c>
      <c r="J205" s="197"/>
      <c r="K205" s="197"/>
      <c r="L205" s="197"/>
      <c r="M205" s="197"/>
      <c r="N205" s="197"/>
      <c r="O205" s="142">
        <v>385397.03</v>
      </c>
      <c r="P205" s="79">
        <f t="shared" si="2"/>
        <v>414602.97</v>
      </c>
    </row>
    <row r="206" spans="1:16" ht="34.5">
      <c r="A206" s="160" t="s">
        <v>271</v>
      </c>
      <c r="B206" s="130" t="s">
        <v>115</v>
      </c>
      <c r="C206" s="131" t="s">
        <v>555</v>
      </c>
      <c r="D206" s="87"/>
      <c r="E206" s="87"/>
      <c r="F206" s="87"/>
      <c r="G206" s="87"/>
      <c r="H206" s="87"/>
      <c r="I206" s="142">
        <v>800000</v>
      </c>
      <c r="J206" s="197"/>
      <c r="K206" s="197"/>
      <c r="L206" s="197"/>
      <c r="M206" s="197"/>
      <c r="N206" s="197"/>
      <c r="O206" s="142">
        <v>385397.03</v>
      </c>
      <c r="P206" s="79">
        <f t="shared" si="2"/>
        <v>414602.97</v>
      </c>
    </row>
    <row r="207" spans="1:16" ht="67.5">
      <c r="A207" s="157" t="s">
        <v>305</v>
      </c>
      <c r="B207" s="130" t="s">
        <v>115</v>
      </c>
      <c r="C207" s="131" t="s">
        <v>293</v>
      </c>
      <c r="D207" s="87"/>
      <c r="E207" s="87"/>
      <c r="F207" s="87"/>
      <c r="G207" s="87"/>
      <c r="H207" s="87"/>
      <c r="I207" s="142">
        <v>100000</v>
      </c>
      <c r="J207" s="197"/>
      <c r="K207" s="197"/>
      <c r="L207" s="197"/>
      <c r="M207" s="197"/>
      <c r="N207" s="197"/>
      <c r="O207" s="142">
        <v>47644.76</v>
      </c>
      <c r="P207" s="79">
        <f t="shared" si="2"/>
        <v>52355.24</v>
      </c>
    </row>
    <row r="208" spans="1:16" ht="23.25">
      <c r="A208" s="153" t="s">
        <v>120</v>
      </c>
      <c r="B208" s="130" t="s">
        <v>115</v>
      </c>
      <c r="C208" s="131" t="s">
        <v>294</v>
      </c>
      <c r="D208" s="87"/>
      <c r="E208" s="87"/>
      <c r="F208" s="87"/>
      <c r="G208" s="87"/>
      <c r="H208" s="87"/>
      <c r="I208" s="142">
        <v>100000</v>
      </c>
      <c r="J208" s="197"/>
      <c r="K208" s="197"/>
      <c r="L208" s="197"/>
      <c r="M208" s="197"/>
      <c r="N208" s="197"/>
      <c r="O208" s="142">
        <v>47644.76</v>
      </c>
      <c r="P208" s="79">
        <f t="shared" si="2"/>
        <v>52355.24</v>
      </c>
    </row>
    <row r="209" spans="1:16" ht="23.25">
      <c r="A209" s="153" t="s">
        <v>121</v>
      </c>
      <c r="B209" s="130" t="s">
        <v>115</v>
      </c>
      <c r="C209" s="131" t="s">
        <v>295</v>
      </c>
      <c r="D209" s="87"/>
      <c r="E209" s="87"/>
      <c r="F209" s="87"/>
      <c r="G209" s="87"/>
      <c r="H209" s="87"/>
      <c r="I209" s="142">
        <v>100000</v>
      </c>
      <c r="J209" s="197"/>
      <c r="K209" s="197"/>
      <c r="L209" s="197"/>
      <c r="M209" s="197"/>
      <c r="N209" s="197"/>
      <c r="O209" s="142">
        <v>47644.76</v>
      </c>
      <c r="P209" s="79">
        <f t="shared" si="2"/>
        <v>52355.24</v>
      </c>
    </row>
    <row r="210" spans="1:16">
      <c r="A210" s="155" t="s">
        <v>200</v>
      </c>
      <c r="B210" s="130" t="s">
        <v>115</v>
      </c>
      <c r="C210" s="131" t="s">
        <v>296</v>
      </c>
      <c r="D210" s="87"/>
      <c r="E210" s="87"/>
      <c r="F210" s="87"/>
      <c r="G210" s="87"/>
      <c r="H210" s="87"/>
      <c r="I210" s="142">
        <v>100000</v>
      </c>
      <c r="J210" s="197"/>
      <c r="K210" s="197"/>
      <c r="L210" s="197"/>
      <c r="M210" s="197"/>
      <c r="N210" s="197"/>
      <c r="O210" s="142">
        <v>47644.76</v>
      </c>
      <c r="P210" s="79">
        <f t="shared" si="2"/>
        <v>52355.24</v>
      </c>
    </row>
    <row r="211" spans="1:16" ht="70.5" customHeight="1">
      <c r="A211" s="157" t="s">
        <v>306</v>
      </c>
      <c r="B211" s="130" t="s">
        <v>115</v>
      </c>
      <c r="C211" s="131" t="s">
        <v>297</v>
      </c>
      <c r="D211" s="87"/>
      <c r="E211" s="87"/>
      <c r="F211" s="87"/>
      <c r="G211" s="87"/>
      <c r="H211" s="87"/>
      <c r="I211" s="142">
        <v>1400000</v>
      </c>
      <c r="J211" s="197"/>
      <c r="K211" s="197"/>
      <c r="L211" s="197"/>
      <c r="M211" s="197"/>
      <c r="N211" s="197"/>
      <c r="O211" s="142">
        <v>512233.07</v>
      </c>
      <c r="P211" s="79">
        <f t="shared" si="2"/>
        <v>887766.92999999993</v>
      </c>
    </row>
    <row r="212" spans="1:16">
      <c r="A212" s="154" t="s">
        <v>133</v>
      </c>
      <c r="B212" s="130" t="s">
        <v>115</v>
      </c>
      <c r="C212" s="131" t="s">
        <v>298</v>
      </c>
      <c r="D212" s="87"/>
      <c r="E212" s="87"/>
      <c r="F212" s="87"/>
      <c r="G212" s="87"/>
      <c r="H212" s="87"/>
      <c r="I212" s="142">
        <v>1400000</v>
      </c>
      <c r="J212" s="197"/>
      <c r="K212" s="197"/>
      <c r="L212" s="197"/>
      <c r="M212" s="197"/>
      <c r="N212" s="197"/>
      <c r="O212" s="142">
        <v>512233.07</v>
      </c>
      <c r="P212" s="79">
        <f t="shared" si="2"/>
        <v>887766.92999999993</v>
      </c>
    </row>
    <row r="213" spans="1:16" ht="34.5">
      <c r="A213" s="159" t="s">
        <v>270</v>
      </c>
      <c r="B213" s="130" t="s">
        <v>115</v>
      </c>
      <c r="C213" s="131" t="s">
        <v>299</v>
      </c>
      <c r="D213" s="87"/>
      <c r="E213" s="87"/>
      <c r="F213" s="87"/>
      <c r="G213" s="87"/>
      <c r="H213" s="87"/>
      <c r="I213" s="142">
        <v>1400000</v>
      </c>
      <c r="J213" s="197"/>
      <c r="K213" s="197"/>
      <c r="L213" s="197"/>
      <c r="M213" s="197"/>
      <c r="N213" s="197"/>
      <c r="O213" s="142">
        <v>512233.07</v>
      </c>
      <c r="P213" s="79">
        <f t="shared" si="2"/>
        <v>887766.92999999993</v>
      </c>
    </row>
    <row r="214" spans="1:16" ht="34.5">
      <c r="A214" s="160" t="s">
        <v>316</v>
      </c>
      <c r="B214" s="130" t="s">
        <v>115</v>
      </c>
      <c r="C214" s="131" t="s">
        <v>300</v>
      </c>
      <c r="D214" s="87"/>
      <c r="E214" s="87"/>
      <c r="F214" s="87"/>
      <c r="G214" s="87"/>
      <c r="H214" s="87"/>
      <c r="I214" s="142">
        <v>1400000</v>
      </c>
      <c r="J214" s="197"/>
      <c r="K214" s="197"/>
      <c r="L214" s="197"/>
      <c r="M214" s="197"/>
      <c r="N214" s="197"/>
      <c r="O214" s="142">
        <v>512233.07</v>
      </c>
      <c r="P214" s="79">
        <f t="shared" si="2"/>
        <v>887766.92999999993</v>
      </c>
    </row>
    <row r="215" spans="1:16" ht="22.5">
      <c r="A215" s="157" t="s">
        <v>516</v>
      </c>
      <c r="B215" s="130" t="s">
        <v>115</v>
      </c>
      <c r="C215" s="131" t="s">
        <v>1121</v>
      </c>
      <c r="D215" s="87"/>
      <c r="E215" s="87"/>
      <c r="F215" s="87"/>
      <c r="G215" s="87"/>
      <c r="H215" s="87"/>
      <c r="I215" s="142">
        <v>15392422.92</v>
      </c>
      <c r="J215" s="197"/>
      <c r="K215" s="197"/>
      <c r="L215" s="197"/>
      <c r="M215" s="197"/>
      <c r="N215" s="197"/>
      <c r="O215" s="142">
        <v>15392422.92</v>
      </c>
      <c r="P215" s="79">
        <f t="shared" si="2"/>
        <v>0</v>
      </c>
    </row>
    <row r="216" spans="1:16" ht="23.25">
      <c r="A216" s="153" t="s">
        <v>120</v>
      </c>
      <c r="B216" s="130" t="s">
        <v>115</v>
      </c>
      <c r="C216" s="131" t="s">
        <v>1124</v>
      </c>
      <c r="D216" s="87"/>
      <c r="E216" s="87"/>
      <c r="F216" s="87"/>
      <c r="G216" s="87"/>
      <c r="H216" s="87"/>
      <c r="I216" s="142">
        <v>15392422.92</v>
      </c>
      <c r="J216" s="197"/>
      <c r="K216" s="197"/>
      <c r="L216" s="197"/>
      <c r="M216" s="197"/>
      <c r="N216" s="197"/>
      <c r="O216" s="142">
        <v>15392422.92</v>
      </c>
      <c r="P216" s="79">
        <f t="shared" si="2"/>
        <v>0</v>
      </c>
    </row>
    <row r="217" spans="1:16" ht="23.25">
      <c r="A217" s="153" t="s">
        <v>121</v>
      </c>
      <c r="B217" s="130" t="s">
        <v>115</v>
      </c>
      <c r="C217" s="131" t="s">
        <v>1125</v>
      </c>
      <c r="D217" s="87"/>
      <c r="E217" s="87"/>
      <c r="F217" s="87"/>
      <c r="G217" s="87"/>
      <c r="H217" s="87"/>
      <c r="I217" s="142">
        <v>15392422.92</v>
      </c>
      <c r="J217" s="197"/>
      <c r="K217" s="197"/>
      <c r="L217" s="197"/>
      <c r="M217" s="197"/>
      <c r="N217" s="197"/>
      <c r="O217" s="142">
        <v>15392422.92</v>
      </c>
      <c r="P217" s="79">
        <f t="shared" si="2"/>
        <v>0</v>
      </c>
    </row>
    <row r="218" spans="1:16">
      <c r="A218" s="153" t="s">
        <v>122</v>
      </c>
      <c r="B218" s="130" t="s">
        <v>115</v>
      </c>
      <c r="C218" s="131" t="s">
        <v>1126</v>
      </c>
      <c r="D218" s="87"/>
      <c r="E218" s="87"/>
      <c r="F218" s="87"/>
      <c r="G218" s="87"/>
      <c r="H218" s="87"/>
      <c r="I218" s="142">
        <v>15392422.92</v>
      </c>
      <c r="J218" s="197"/>
      <c r="K218" s="197"/>
      <c r="L218" s="197"/>
      <c r="M218" s="197"/>
      <c r="N218" s="197"/>
      <c r="O218" s="142">
        <v>15392422.92</v>
      </c>
      <c r="P218" s="79">
        <f t="shared" si="2"/>
        <v>0</v>
      </c>
    </row>
    <row r="219" spans="1:16" ht="23.25">
      <c r="A219" s="160" t="s">
        <v>1122</v>
      </c>
      <c r="B219" s="130" t="s">
        <v>115</v>
      </c>
      <c r="C219" s="131" t="s">
        <v>1123</v>
      </c>
      <c r="D219" s="87"/>
      <c r="E219" s="87"/>
      <c r="F219" s="87"/>
      <c r="G219" s="87"/>
      <c r="H219" s="87"/>
      <c r="I219" s="142">
        <v>314200</v>
      </c>
      <c r="J219" s="197"/>
      <c r="K219" s="197"/>
      <c r="L219" s="197"/>
      <c r="M219" s="197"/>
      <c r="N219" s="197"/>
      <c r="O219" s="142">
        <v>314131.08</v>
      </c>
      <c r="P219" s="79">
        <f t="shared" si="2"/>
        <v>68.919999999983702</v>
      </c>
    </row>
    <row r="220" spans="1:16" ht="23.25">
      <c r="A220" s="153" t="s">
        <v>120</v>
      </c>
      <c r="B220" s="130" t="s">
        <v>115</v>
      </c>
      <c r="C220" s="131" t="s">
        <v>1127</v>
      </c>
      <c r="D220" s="87"/>
      <c r="E220" s="87"/>
      <c r="F220" s="87"/>
      <c r="G220" s="87"/>
      <c r="H220" s="87"/>
      <c r="I220" s="142">
        <v>314200</v>
      </c>
      <c r="J220" s="197"/>
      <c r="K220" s="197"/>
      <c r="L220" s="197"/>
      <c r="M220" s="197"/>
      <c r="N220" s="197"/>
      <c r="O220" s="142">
        <v>314131.08</v>
      </c>
      <c r="P220" s="79">
        <f t="shared" si="2"/>
        <v>68.919999999983702</v>
      </c>
    </row>
    <row r="221" spans="1:16" ht="23.25">
      <c r="A221" s="153" t="s">
        <v>121</v>
      </c>
      <c r="B221" s="130" t="s">
        <v>115</v>
      </c>
      <c r="C221" s="131" t="s">
        <v>1128</v>
      </c>
      <c r="D221" s="87"/>
      <c r="E221" s="87"/>
      <c r="F221" s="87"/>
      <c r="G221" s="87"/>
      <c r="H221" s="87"/>
      <c r="I221" s="142">
        <v>314200</v>
      </c>
      <c r="J221" s="197"/>
      <c r="K221" s="197"/>
      <c r="L221" s="197"/>
      <c r="M221" s="197"/>
      <c r="N221" s="197"/>
      <c r="O221" s="142">
        <v>314131.08</v>
      </c>
      <c r="P221" s="79">
        <f t="shared" si="2"/>
        <v>68.919999999983702</v>
      </c>
    </row>
    <row r="222" spans="1:16">
      <c r="A222" s="153" t="s">
        <v>122</v>
      </c>
      <c r="B222" s="130" t="s">
        <v>115</v>
      </c>
      <c r="C222" s="131" t="s">
        <v>1129</v>
      </c>
      <c r="D222" s="87"/>
      <c r="E222" s="87"/>
      <c r="F222" s="87"/>
      <c r="G222" s="87"/>
      <c r="H222" s="87"/>
      <c r="I222" s="142">
        <v>314200</v>
      </c>
      <c r="J222" s="197"/>
      <c r="K222" s="197"/>
      <c r="L222" s="197"/>
      <c r="M222" s="197"/>
      <c r="N222" s="197"/>
      <c r="O222" s="142">
        <v>314131.08</v>
      </c>
      <c r="P222" s="79">
        <f t="shared" si="2"/>
        <v>68.919999999983702</v>
      </c>
    </row>
    <row r="223" spans="1:16" ht="33.75">
      <c r="A223" s="157" t="s">
        <v>307</v>
      </c>
      <c r="B223" s="130" t="s">
        <v>115</v>
      </c>
      <c r="C223" s="131" t="s">
        <v>556</v>
      </c>
      <c r="D223" s="87"/>
      <c r="E223" s="87"/>
      <c r="F223" s="87"/>
      <c r="G223" s="87"/>
      <c r="H223" s="87"/>
      <c r="I223" s="142">
        <v>209600</v>
      </c>
      <c r="J223" s="197"/>
      <c r="K223" s="197"/>
      <c r="L223" s="197"/>
      <c r="M223" s="197"/>
      <c r="N223" s="197"/>
      <c r="O223" s="142">
        <v>164221.31</v>
      </c>
      <c r="P223" s="79">
        <f t="shared" si="2"/>
        <v>45378.69</v>
      </c>
    </row>
    <row r="224" spans="1:16" ht="23.25">
      <c r="A224" s="153" t="s">
        <v>120</v>
      </c>
      <c r="B224" s="130" t="s">
        <v>115</v>
      </c>
      <c r="C224" s="131" t="s">
        <v>557</v>
      </c>
      <c r="D224" s="87"/>
      <c r="E224" s="87"/>
      <c r="F224" s="87"/>
      <c r="G224" s="87"/>
      <c r="H224" s="87"/>
      <c r="I224" s="142">
        <v>209600</v>
      </c>
      <c r="J224" s="197"/>
      <c r="K224" s="197"/>
      <c r="L224" s="197"/>
      <c r="M224" s="197"/>
      <c r="N224" s="197"/>
      <c r="O224" s="142">
        <v>164221.31</v>
      </c>
      <c r="P224" s="79">
        <f t="shared" si="2"/>
        <v>45378.69</v>
      </c>
    </row>
    <row r="225" spans="1:16" ht="23.25">
      <c r="A225" s="153" t="s">
        <v>121</v>
      </c>
      <c r="B225" s="130" t="s">
        <v>115</v>
      </c>
      <c r="C225" s="131" t="s">
        <v>558</v>
      </c>
      <c r="D225" s="87"/>
      <c r="E225" s="87"/>
      <c r="F225" s="87"/>
      <c r="G225" s="87"/>
      <c r="H225" s="87"/>
      <c r="I225" s="142">
        <v>209600</v>
      </c>
      <c r="J225" s="197"/>
      <c r="K225" s="197"/>
      <c r="L225" s="197"/>
      <c r="M225" s="197"/>
      <c r="N225" s="197"/>
      <c r="O225" s="142">
        <v>164221.31</v>
      </c>
      <c r="P225" s="79">
        <f t="shared" si="2"/>
        <v>45378.69</v>
      </c>
    </row>
    <row r="226" spans="1:16">
      <c r="A226" s="153" t="s">
        <v>122</v>
      </c>
      <c r="B226" s="130" t="s">
        <v>115</v>
      </c>
      <c r="C226" s="131" t="s">
        <v>559</v>
      </c>
      <c r="D226" s="87"/>
      <c r="E226" s="87"/>
      <c r="F226" s="87"/>
      <c r="G226" s="87"/>
      <c r="H226" s="87"/>
      <c r="I226" s="142">
        <v>209600</v>
      </c>
      <c r="J226" s="197"/>
      <c r="K226" s="197"/>
      <c r="L226" s="197"/>
      <c r="M226" s="197"/>
      <c r="N226" s="197"/>
      <c r="O226" s="142">
        <v>164221.31</v>
      </c>
      <c r="P226" s="79">
        <f t="shared" si="2"/>
        <v>45378.69</v>
      </c>
    </row>
    <row r="227" spans="1:16" ht="22.5">
      <c r="A227" s="155" t="s">
        <v>1101</v>
      </c>
      <c r="B227" s="130" t="s">
        <v>115</v>
      </c>
      <c r="C227" s="131" t="s">
        <v>1097</v>
      </c>
      <c r="D227" s="87"/>
      <c r="E227" s="87"/>
      <c r="F227" s="87"/>
      <c r="G227" s="87"/>
      <c r="H227" s="87"/>
      <c r="I227" s="142">
        <v>200000</v>
      </c>
      <c r="J227" s="197"/>
      <c r="K227" s="197"/>
      <c r="L227" s="197"/>
      <c r="M227" s="197"/>
      <c r="N227" s="197"/>
      <c r="O227" s="142">
        <v>200000</v>
      </c>
      <c r="P227" s="79">
        <f t="shared" si="2"/>
        <v>0</v>
      </c>
    </row>
    <row r="228" spans="1:16">
      <c r="A228" s="162" t="s">
        <v>314</v>
      </c>
      <c r="B228" s="130" t="s">
        <v>115</v>
      </c>
      <c r="C228" s="131" t="s">
        <v>1130</v>
      </c>
      <c r="D228" s="87"/>
      <c r="E228" s="87"/>
      <c r="F228" s="87"/>
      <c r="G228" s="87"/>
      <c r="H228" s="87"/>
      <c r="I228" s="142">
        <v>200000</v>
      </c>
      <c r="J228" s="197"/>
      <c r="K228" s="197"/>
      <c r="L228" s="197"/>
      <c r="M228" s="197"/>
      <c r="N228" s="197"/>
      <c r="O228" s="142">
        <v>200000</v>
      </c>
      <c r="P228" s="79">
        <f t="shared" si="2"/>
        <v>0</v>
      </c>
    </row>
    <row r="229" spans="1:16" ht="22.5">
      <c r="A229" s="162" t="s">
        <v>315</v>
      </c>
      <c r="B229" s="130" t="s">
        <v>115</v>
      </c>
      <c r="C229" s="131" t="s">
        <v>1131</v>
      </c>
      <c r="D229" s="87"/>
      <c r="E229" s="87"/>
      <c r="F229" s="87"/>
      <c r="G229" s="87"/>
      <c r="H229" s="87"/>
      <c r="I229" s="142">
        <v>200000</v>
      </c>
      <c r="J229" s="197"/>
      <c r="K229" s="197"/>
      <c r="L229" s="197"/>
      <c r="M229" s="197"/>
      <c r="N229" s="197"/>
      <c r="O229" s="142">
        <v>200000</v>
      </c>
      <c r="P229" s="79">
        <f t="shared" si="2"/>
        <v>0</v>
      </c>
    </row>
    <row r="230" spans="1:16" ht="23.25">
      <c r="A230" s="159" t="s">
        <v>1133</v>
      </c>
      <c r="B230" s="130" t="s">
        <v>115</v>
      </c>
      <c r="C230" s="131" t="s">
        <v>1132</v>
      </c>
      <c r="D230" s="87"/>
      <c r="E230" s="87"/>
      <c r="F230" s="87"/>
      <c r="G230" s="87"/>
      <c r="H230" s="87"/>
      <c r="I230" s="142">
        <v>200000</v>
      </c>
      <c r="J230" s="197"/>
      <c r="K230" s="197"/>
      <c r="L230" s="197"/>
      <c r="M230" s="197"/>
      <c r="N230" s="197"/>
      <c r="O230" s="142">
        <v>200000</v>
      </c>
      <c r="P230" s="79">
        <f t="shared" si="2"/>
        <v>0</v>
      </c>
    </row>
    <row r="231" spans="1:16">
      <c r="A231" s="157" t="s">
        <v>308</v>
      </c>
      <c r="B231" s="130" t="s">
        <v>115</v>
      </c>
      <c r="C231" s="131" t="s">
        <v>309</v>
      </c>
      <c r="D231" s="87"/>
      <c r="E231" s="87"/>
      <c r="F231" s="87"/>
      <c r="G231" s="87"/>
      <c r="H231" s="87"/>
      <c r="I231" s="142">
        <v>2111987.2400000002</v>
      </c>
      <c r="J231" s="197"/>
      <c r="K231" s="197"/>
      <c r="L231" s="197"/>
      <c r="M231" s="197"/>
      <c r="N231" s="197"/>
      <c r="O231" s="142">
        <v>1215649.32</v>
      </c>
      <c r="P231" s="79">
        <f t="shared" si="2"/>
        <v>896337.92000000016</v>
      </c>
    </row>
    <row r="232" spans="1:16">
      <c r="A232" s="162" t="s">
        <v>314</v>
      </c>
      <c r="B232" s="130" t="s">
        <v>115</v>
      </c>
      <c r="C232" s="131" t="s">
        <v>310</v>
      </c>
      <c r="D232" s="87"/>
      <c r="E232" s="87"/>
      <c r="F232" s="87"/>
      <c r="G232" s="87"/>
      <c r="H232" s="87"/>
      <c r="I232" s="142">
        <v>2111987.2400000002</v>
      </c>
      <c r="J232" s="197"/>
      <c r="K232" s="197"/>
      <c r="L232" s="197"/>
      <c r="M232" s="197"/>
      <c r="N232" s="197"/>
      <c r="O232" s="142">
        <v>1215649.32</v>
      </c>
      <c r="P232" s="79">
        <f t="shared" si="2"/>
        <v>896337.92000000016</v>
      </c>
    </row>
    <row r="233" spans="1:16" ht="22.5">
      <c r="A233" s="162" t="s">
        <v>315</v>
      </c>
      <c r="B233" s="130" t="s">
        <v>115</v>
      </c>
      <c r="C233" s="131" t="s">
        <v>311</v>
      </c>
      <c r="D233" s="87"/>
      <c r="E233" s="87"/>
      <c r="F233" s="87"/>
      <c r="G233" s="87"/>
      <c r="H233" s="87"/>
      <c r="I233" s="142">
        <v>2111987.2400000002</v>
      </c>
      <c r="J233" s="197"/>
      <c r="K233" s="197"/>
      <c r="L233" s="197"/>
      <c r="M233" s="197"/>
      <c r="N233" s="197"/>
      <c r="O233" s="142">
        <v>1215649.32</v>
      </c>
      <c r="P233" s="79">
        <f t="shared" si="2"/>
        <v>896337.92000000016</v>
      </c>
    </row>
    <row r="234" spans="1:16">
      <c r="A234" s="157" t="s">
        <v>313</v>
      </c>
      <c r="B234" s="130" t="s">
        <v>115</v>
      </c>
      <c r="C234" s="131" t="s">
        <v>312</v>
      </c>
      <c r="D234" s="87"/>
      <c r="E234" s="87"/>
      <c r="F234" s="87"/>
      <c r="G234" s="87"/>
      <c r="H234" s="87"/>
      <c r="I234" s="142">
        <v>2111987.2400000002</v>
      </c>
      <c r="J234" s="197"/>
      <c r="K234" s="197"/>
      <c r="L234" s="197"/>
      <c r="M234" s="197"/>
      <c r="N234" s="197"/>
      <c r="O234" s="142">
        <v>1215649.32</v>
      </c>
      <c r="P234" s="79">
        <f t="shared" si="2"/>
        <v>896337.92000000016</v>
      </c>
    </row>
    <row r="235" spans="1:16">
      <c r="A235" s="157" t="s">
        <v>323</v>
      </c>
      <c r="B235" s="130" t="s">
        <v>115</v>
      </c>
      <c r="C235" s="131" t="s">
        <v>317</v>
      </c>
      <c r="D235" s="87"/>
      <c r="E235" s="87"/>
      <c r="F235" s="87"/>
      <c r="G235" s="87"/>
      <c r="H235" s="87"/>
      <c r="I235" s="142">
        <v>271100</v>
      </c>
      <c r="J235" s="197"/>
      <c r="K235" s="197"/>
      <c r="L235" s="197"/>
      <c r="M235" s="197"/>
      <c r="N235" s="197"/>
      <c r="O235" s="142">
        <v>195550</v>
      </c>
      <c r="P235" s="79">
        <f t="shared" si="2"/>
        <v>75550</v>
      </c>
    </row>
    <row r="236" spans="1:16" ht="23.25">
      <c r="A236" s="159" t="s">
        <v>322</v>
      </c>
      <c r="B236" s="130" t="s">
        <v>115</v>
      </c>
      <c r="C236" s="131" t="s">
        <v>318</v>
      </c>
      <c r="D236" s="87"/>
      <c r="E236" s="87"/>
      <c r="F236" s="87"/>
      <c r="G236" s="87"/>
      <c r="H236" s="87"/>
      <c r="I236" s="142">
        <v>271100</v>
      </c>
      <c r="J236" s="197"/>
      <c r="K236" s="197"/>
      <c r="L236" s="197"/>
      <c r="M236" s="197"/>
      <c r="N236" s="197"/>
      <c r="O236" s="142">
        <v>195550</v>
      </c>
      <c r="P236" s="79">
        <f t="shared" si="2"/>
        <v>75550</v>
      </c>
    </row>
    <row r="237" spans="1:16" ht="34.5">
      <c r="A237" s="159" t="s">
        <v>324</v>
      </c>
      <c r="B237" s="130" t="s">
        <v>115</v>
      </c>
      <c r="C237" s="131" t="s">
        <v>319</v>
      </c>
      <c r="D237" s="87"/>
      <c r="E237" s="87"/>
      <c r="F237" s="87"/>
      <c r="G237" s="87"/>
      <c r="H237" s="87"/>
      <c r="I237" s="142">
        <v>271100</v>
      </c>
      <c r="J237" s="197"/>
      <c r="K237" s="197"/>
      <c r="L237" s="197"/>
      <c r="M237" s="197"/>
      <c r="N237" s="197"/>
      <c r="O237" s="142">
        <v>195550</v>
      </c>
      <c r="P237" s="79">
        <f t="shared" si="2"/>
        <v>75550</v>
      </c>
    </row>
    <row r="238" spans="1:16" ht="22.5">
      <c r="A238" s="157" t="s">
        <v>320</v>
      </c>
      <c r="B238" s="130" t="s">
        <v>115</v>
      </c>
      <c r="C238" s="131" t="s">
        <v>321</v>
      </c>
      <c r="D238" s="87"/>
      <c r="E238" s="87"/>
      <c r="F238" s="87"/>
      <c r="G238" s="87"/>
      <c r="H238" s="87"/>
      <c r="I238" s="142">
        <v>271100</v>
      </c>
      <c r="J238" s="197"/>
      <c r="K238" s="197"/>
      <c r="L238" s="197"/>
      <c r="M238" s="197"/>
      <c r="N238" s="197"/>
      <c r="O238" s="142">
        <v>195550</v>
      </c>
      <c r="P238" s="79">
        <f t="shared" si="2"/>
        <v>75550</v>
      </c>
    </row>
    <row r="239" spans="1:16">
      <c r="A239" s="155" t="s">
        <v>136</v>
      </c>
      <c r="B239" s="130" t="s">
        <v>115</v>
      </c>
      <c r="C239" s="131" t="s">
        <v>329</v>
      </c>
      <c r="D239" s="87"/>
      <c r="E239" s="87"/>
      <c r="F239" s="87"/>
      <c r="G239" s="87"/>
      <c r="H239" s="87"/>
      <c r="I239" s="199">
        <v>9733300</v>
      </c>
      <c r="J239" s="200"/>
      <c r="K239" s="200"/>
      <c r="L239" s="200"/>
      <c r="M239" s="200"/>
      <c r="N239" s="200"/>
      <c r="O239" s="199">
        <v>6061823.4299999997</v>
      </c>
      <c r="P239" s="79">
        <f t="shared" si="2"/>
        <v>3671476.5700000003</v>
      </c>
    </row>
    <row r="240" spans="1:16" ht="34.5">
      <c r="A240" s="153" t="s">
        <v>116</v>
      </c>
      <c r="B240" s="130" t="s">
        <v>115</v>
      </c>
      <c r="C240" s="131" t="s">
        <v>330</v>
      </c>
      <c r="D240" s="87"/>
      <c r="E240" s="87"/>
      <c r="F240" s="87"/>
      <c r="G240" s="87"/>
      <c r="H240" s="87"/>
      <c r="I240" s="199">
        <v>9034800</v>
      </c>
      <c r="J240" s="200"/>
      <c r="K240" s="200"/>
      <c r="L240" s="200"/>
      <c r="M240" s="200"/>
      <c r="N240" s="200"/>
      <c r="O240" s="199">
        <v>5675879.25</v>
      </c>
      <c r="P240" s="79">
        <f t="shared" si="2"/>
        <v>3358920.75</v>
      </c>
    </row>
    <row r="241" spans="1:16">
      <c r="A241" s="153" t="s">
        <v>117</v>
      </c>
      <c r="B241" s="130" t="s">
        <v>115</v>
      </c>
      <c r="C241" s="131" t="s">
        <v>331</v>
      </c>
      <c r="D241" s="87"/>
      <c r="E241" s="87"/>
      <c r="F241" s="87"/>
      <c r="G241" s="87"/>
      <c r="H241" s="87"/>
      <c r="I241" s="199">
        <v>9034800</v>
      </c>
      <c r="J241" s="200"/>
      <c r="K241" s="200"/>
      <c r="L241" s="200"/>
      <c r="M241" s="200"/>
      <c r="N241" s="200"/>
      <c r="O241" s="199">
        <v>5675879.25</v>
      </c>
      <c r="P241" s="79">
        <f t="shared" si="2"/>
        <v>3358920.75</v>
      </c>
    </row>
    <row r="242" spans="1:16">
      <c r="A242" s="153" t="s">
        <v>118</v>
      </c>
      <c r="B242" s="130" t="s">
        <v>115</v>
      </c>
      <c r="C242" s="131" t="s">
        <v>332</v>
      </c>
      <c r="D242" s="87"/>
      <c r="E242" s="87"/>
      <c r="F242" s="87"/>
      <c r="G242" s="87"/>
      <c r="H242" s="87"/>
      <c r="I242" s="199">
        <v>6949200</v>
      </c>
      <c r="J242" s="200"/>
      <c r="K242" s="200"/>
      <c r="L242" s="200"/>
      <c r="M242" s="200"/>
      <c r="N242" s="200"/>
      <c r="O242" s="199">
        <v>4435088.68</v>
      </c>
      <c r="P242" s="79">
        <f t="shared" si="2"/>
        <v>2514111.3200000003</v>
      </c>
    </row>
    <row r="243" spans="1:16" ht="34.5">
      <c r="A243" s="153" t="s">
        <v>119</v>
      </c>
      <c r="B243" s="130" t="s">
        <v>115</v>
      </c>
      <c r="C243" s="131" t="s">
        <v>333</v>
      </c>
      <c r="D243" s="87"/>
      <c r="E243" s="87"/>
      <c r="F243" s="87"/>
      <c r="G243" s="87"/>
      <c r="H243" s="87"/>
      <c r="I243" s="199">
        <v>2085600</v>
      </c>
      <c r="J243" s="200"/>
      <c r="K243" s="200"/>
      <c r="L243" s="200"/>
      <c r="M243" s="200"/>
      <c r="N243" s="200"/>
      <c r="O243" s="199">
        <v>1240790.57</v>
      </c>
      <c r="P243" s="79">
        <f t="shared" si="2"/>
        <v>844809.42999999993</v>
      </c>
    </row>
    <row r="244" spans="1:16" ht="23.25">
      <c r="A244" s="153" t="s">
        <v>120</v>
      </c>
      <c r="B244" s="130" t="s">
        <v>115</v>
      </c>
      <c r="C244" s="131" t="s">
        <v>334</v>
      </c>
      <c r="D244" s="87"/>
      <c r="E244" s="87"/>
      <c r="F244" s="87"/>
      <c r="G244" s="87"/>
      <c r="H244" s="87"/>
      <c r="I244" s="199">
        <v>697200</v>
      </c>
      <c r="J244" s="200"/>
      <c r="K244" s="200"/>
      <c r="L244" s="200"/>
      <c r="M244" s="200"/>
      <c r="N244" s="200"/>
      <c r="O244" s="199">
        <v>384886.18</v>
      </c>
      <c r="P244" s="79">
        <f t="shared" si="2"/>
        <v>312313.82</v>
      </c>
    </row>
    <row r="245" spans="1:16" ht="23.25">
      <c r="A245" s="153" t="s">
        <v>121</v>
      </c>
      <c r="B245" s="130" t="s">
        <v>115</v>
      </c>
      <c r="C245" s="131" t="s">
        <v>335</v>
      </c>
      <c r="D245" s="87"/>
      <c r="E245" s="87"/>
      <c r="F245" s="87"/>
      <c r="G245" s="87"/>
      <c r="H245" s="87"/>
      <c r="I245" s="199">
        <v>697200</v>
      </c>
      <c r="J245" s="200"/>
      <c r="K245" s="200"/>
      <c r="L245" s="200"/>
      <c r="M245" s="200"/>
      <c r="N245" s="200"/>
      <c r="O245" s="199">
        <v>384886.18</v>
      </c>
      <c r="P245" s="79">
        <f t="shared" si="2"/>
        <v>312313.82</v>
      </c>
    </row>
    <row r="246" spans="1:16">
      <c r="A246" s="153" t="s">
        <v>122</v>
      </c>
      <c r="B246" s="130" t="s">
        <v>115</v>
      </c>
      <c r="C246" s="131" t="s">
        <v>336</v>
      </c>
      <c r="D246" s="87"/>
      <c r="E246" s="87"/>
      <c r="F246" s="87"/>
      <c r="G246" s="87"/>
      <c r="H246" s="87"/>
      <c r="I246" s="199">
        <v>526200</v>
      </c>
      <c r="J246" s="200"/>
      <c r="K246" s="200"/>
      <c r="L246" s="200"/>
      <c r="M246" s="200"/>
      <c r="N246" s="200"/>
      <c r="O246" s="199">
        <v>275543.65999999997</v>
      </c>
      <c r="P246" s="79">
        <f t="shared" si="2"/>
        <v>250656.34000000003</v>
      </c>
    </row>
    <row r="247" spans="1:16">
      <c r="A247" s="155" t="s">
        <v>200</v>
      </c>
      <c r="B247" s="130" t="s">
        <v>115</v>
      </c>
      <c r="C247" s="131" t="s">
        <v>337</v>
      </c>
      <c r="D247" s="87"/>
      <c r="E247" s="87"/>
      <c r="F247" s="87"/>
      <c r="G247" s="87"/>
      <c r="H247" s="87"/>
      <c r="I247" s="199">
        <v>171000</v>
      </c>
      <c r="J247" s="200"/>
      <c r="K247" s="200"/>
      <c r="L247" s="200"/>
      <c r="M247" s="200"/>
      <c r="N247" s="200"/>
      <c r="O247" s="199">
        <v>109342.52</v>
      </c>
      <c r="P247" s="79">
        <f t="shared" si="2"/>
        <v>61657.479999999996</v>
      </c>
    </row>
    <row r="248" spans="1:16">
      <c r="A248" s="154" t="s">
        <v>133</v>
      </c>
      <c r="B248" s="130" t="s">
        <v>115</v>
      </c>
      <c r="C248" s="131" t="s">
        <v>338</v>
      </c>
      <c r="D248" s="87"/>
      <c r="E248" s="87"/>
      <c r="F248" s="87"/>
      <c r="G248" s="87"/>
      <c r="H248" s="87"/>
      <c r="I248" s="199">
        <v>1300</v>
      </c>
      <c r="J248" s="200"/>
      <c r="K248" s="200"/>
      <c r="L248" s="200"/>
      <c r="M248" s="200"/>
      <c r="N248" s="200"/>
      <c r="O248" s="199">
        <v>1058</v>
      </c>
      <c r="P248" s="79">
        <f t="shared" si="2"/>
        <v>242</v>
      </c>
    </row>
    <row r="249" spans="1:16">
      <c r="A249" s="154" t="s">
        <v>134</v>
      </c>
      <c r="B249" s="130" t="s">
        <v>115</v>
      </c>
      <c r="C249" s="131" t="s">
        <v>339</v>
      </c>
      <c r="D249" s="87"/>
      <c r="E249" s="87"/>
      <c r="F249" s="87"/>
      <c r="G249" s="87"/>
      <c r="H249" s="87"/>
      <c r="I249" s="199">
        <v>1300</v>
      </c>
      <c r="J249" s="200"/>
      <c r="K249" s="200"/>
      <c r="L249" s="200"/>
      <c r="M249" s="200"/>
      <c r="N249" s="200"/>
      <c r="O249" s="199">
        <v>1058</v>
      </c>
      <c r="P249" s="79">
        <f t="shared" si="2"/>
        <v>242</v>
      </c>
    </row>
    <row r="250" spans="1:16">
      <c r="A250" s="156" t="s">
        <v>135</v>
      </c>
      <c r="B250" s="130" t="s">
        <v>115</v>
      </c>
      <c r="C250" s="131" t="s">
        <v>340</v>
      </c>
      <c r="D250" s="87"/>
      <c r="E250" s="87"/>
      <c r="F250" s="87"/>
      <c r="G250" s="87"/>
      <c r="H250" s="87"/>
      <c r="I250" s="199">
        <v>800</v>
      </c>
      <c r="J250" s="200"/>
      <c r="K250" s="200"/>
      <c r="L250" s="200"/>
      <c r="M250" s="200"/>
      <c r="N250" s="200"/>
      <c r="O250" s="199">
        <v>558</v>
      </c>
      <c r="P250" s="79">
        <f t="shared" si="2"/>
        <v>242</v>
      </c>
    </row>
    <row r="251" spans="1:16">
      <c r="A251" s="156" t="s">
        <v>137</v>
      </c>
      <c r="B251" s="130" t="s">
        <v>115</v>
      </c>
      <c r="C251" s="131" t="s">
        <v>341</v>
      </c>
      <c r="D251" s="87"/>
      <c r="E251" s="87"/>
      <c r="F251" s="87"/>
      <c r="G251" s="87"/>
      <c r="H251" s="87"/>
      <c r="I251" s="199">
        <v>500</v>
      </c>
      <c r="J251" s="200"/>
      <c r="K251" s="200"/>
      <c r="L251" s="200"/>
      <c r="M251" s="200"/>
      <c r="N251" s="200"/>
      <c r="O251" s="199">
        <v>500</v>
      </c>
      <c r="P251" s="79">
        <f t="shared" si="2"/>
        <v>0</v>
      </c>
    </row>
    <row r="252" spans="1:16" ht="22.5">
      <c r="A252" s="157" t="s">
        <v>1163</v>
      </c>
      <c r="B252" s="130" t="s">
        <v>115</v>
      </c>
      <c r="C252" s="131" t="s">
        <v>1175</v>
      </c>
      <c r="D252" s="87"/>
      <c r="E252" s="87"/>
      <c r="F252" s="87"/>
      <c r="G252" s="87"/>
      <c r="H252" s="87"/>
      <c r="I252" s="142">
        <v>65100</v>
      </c>
      <c r="J252" s="197"/>
      <c r="K252" s="197"/>
      <c r="L252" s="197"/>
      <c r="M252" s="197"/>
      <c r="N252" s="197"/>
      <c r="O252" s="142">
        <v>65100</v>
      </c>
      <c r="P252" s="79">
        <f t="shared" ref="P252:P256" si="3">I252-O252</f>
        <v>0</v>
      </c>
    </row>
    <row r="253" spans="1:16" ht="34.5">
      <c r="A253" s="153" t="s">
        <v>116</v>
      </c>
      <c r="B253" s="130" t="s">
        <v>115</v>
      </c>
      <c r="C253" s="131" t="s">
        <v>1176</v>
      </c>
      <c r="D253" s="87"/>
      <c r="E253" s="87"/>
      <c r="F253" s="87"/>
      <c r="G253" s="87"/>
      <c r="H253" s="87"/>
      <c r="I253" s="142">
        <v>65100</v>
      </c>
      <c r="J253" s="197"/>
      <c r="K253" s="197"/>
      <c r="L253" s="197"/>
      <c r="M253" s="197"/>
      <c r="N253" s="197"/>
      <c r="O253" s="142">
        <v>65100</v>
      </c>
      <c r="P253" s="79">
        <f t="shared" si="3"/>
        <v>0</v>
      </c>
    </row>
    <row r="254" spans="1:16">
      <c r="A254" s="153" t="s">
        <v>117</v>
      </c>
      <c r="B254" s="130" t="s">
        <v>115</v>
      </c>
      <c r="C254" s="131" t="s">
        <v>1177</v>
      </c>
      <c r="D254" s="87"/>
      <c r="E254" s="87"/>
      <c r="F254" s="87"/>
      <c r="G254" s="87"/>
      <c r="H254" s="87"/>
      <c r="I254" s="142">
        <v>65100</v>
      </c>
      <c r="J254" s="197"/>
      <c r="K254" s="197"/>
      <c r="L254" s="197"/>
      <c r="M254" s="197"/>
      <c r="N254" s="197"/>
      <c r="O254" s="142">
        <v>65100</v>
      </c>
      <c r="P254" s="79">
        <f t="shared" si="3"/>
        <v>0</v>
      </c>
    </row>
    <row r="255" spans="1:16">
      <c r="A255" s="153" t="s">
        <v>118</v>
      </c>
      <c r="B255" s="130" t="s">
        <v>115</v>
      </c>
      <c r="C255" s="131" t="s">
        <v>1178</v>
      </c>
      <c r="D255" s="87"/>
      <c r="E255" s="87"/>
      <c r="F255" s="87"/>
      <c r="G255" s="87"/>
      <c r="H255" s="87"/>
      <c r="I255" s="142">
        <v>65100</v>
      </c>
      <c r="J255" s="197"/>
      <c r="K255" s="197"/>
      <c r="L255" s="197"/>
      <c r="M255" s="197"/>
      <c r="N255" s="197"/>
      <c r="O255" s="142">
        <v>65100</v>
      </c>
      <c r="P255" s="79">
        <f t="shared" si="3"/>
        <v>0</v>
      </c>
    </row>
    <row r="256" spans="1:16" ht="34.5">
      <c r="A256" s="153" t="s">
        <v>119</v>
      </c>
      <c r="B256" s="130" t="s">
        <v>115</v>
      </c>
      <c r="C256" s="131" t="s">
        <v>1179</v>
      </c>
      <c r="D256" s="87"/>
      <c r="E256" s="87"/>
      <c r="F256" s="87"/>
      <c r="G256" s="87"/>
      <c r="H256" s="87"/>
      <c r="I256" s="142">
        <v>65100</v>
      </c>
      <c r="J256" s="197"/>
      <c r="K256" s="197"/>
      <c r="L256" s="197"/>
      <c r="M256" s="197"/>
      <c r="N256" s="197"/>
      <c r="O256" s="142">
        <v>65100</v>
      </c>
      <c r="P256" s="79">
        <f t="shared" si="3"/>
        <v>0</v>
      </c>
    </row>
    <row r="257" spans="1:16" ht="56.25">
      <c r="A257" s="155" t="s">
        <v>328</v>
      </c>
      <c r="B257" s="130" t="s">
        <v>115</v>
      </c>
      <c r="C257" s="131" t="s">
        <v>342</v>
      </c>
      <c r="D257" s="87"/>
      <c r="E257" s="87"/>
      <c r="F257" s="87"/>
      <c r="G257" s="87"/>
      <c r="H257" s="87"/>
      <c r="I257" s="142">
        <v>900</v>
      </c>
      <c r="J257" s="197"/>
      <c r="K257" s="197"/>
      <c r="L257" s="197"/>
      <c r="M257" s="197"/>
      <c r="N257" s="197"/>
      <c r="O257" s="142">
        <v>0</v>
      </c>
      <c r="P257" s="79">
        <f t="shared" si="2"/>
        <v>900</v>
      </c>
    </row>
    <row r="258" spans="1:16" ht="23.25">
      <c r="A258" s="158" t="s">
        <v>120</v>
      </c>
      <c r="B258" s="130" t="s">
        <v>115</v>
      </c>
      <c r="C258" s="131" t="s">
        <v>343</v>
      </c>
      <c r="D258" s="87"/>
      <c r="E258" s="87"/>
      <c r="F258" s="87"/>
      <c r="G258" s="87"/>
      <c r="H258" s="87"/>
      <c r="I258" s="142">
        <v>900</v>
      </c>
      <c r="J258" s="197"/>
      <c r="K258" s="197"/>
      <c r="L258" s="197"/>
      <c r="M258" s="197"/>
      <c r="N258" s="197"/>
      <c r="O258" s="142">
        <v>0</v>
      </c>
      <c r="P258" s="79">
        <f t="shared" si="2"/>
        <v>900</v>
      </c>
    </row>
    <row r="259" spans="1:16" ht="23.25">
      <c r="A259" s="158" t="s">
        <v>121</v>
      </c>
      <c r="B259" s="130" t="s">
        <v>115</v>
      </c>
      <c r="C259" s="131" t="s">
        <v>344</v>
      </c>
      <c r="D259" s="87"/>
      <c r="E259" s="87"/>
      <c r="F259" s="87"/>
      <c r="G259" s="87"/>
      <c r="H259" s="87"/>
      <c r="I259" s="142">
        <v>900</v>
      </c>
      <c r="J259" s="197"/>
      <c r="K259" s="197"/>
      <c r="L259" s="197"/>
      <c r="M259" s="197"/>
      <c r="N259" s="197"/>
      <c r="O259" s="142">
        <v>0</v>
      </c>
      <c r="P259" s="79">
        <f t="shared" si="2"/>
        <v>900</v>
      </c>
    </row>
    <row r="260" spans="1:16">
      <c r="A260" s="158" t="s">
        <v>122</v>
      </c>
      <c r="B260" s="130" t="s">
        <v>115</v>
      </c>
      <c r="C260" s="131" t="s">
        <v>345</v>
      </c>
      <c r="D260" s="87"/>
      <c r="E260" s="87"/>
      <c r="F260" s="87"/>
      <c r="G260" s="87"/>
      <c r="H260" s="87"/>
      <c r="I260" s="142">
        <v>900</v>
      </c>
      <c r="J260" s="197"/>
      <c r="K260" s="197"/>
      <c r="L260" s="197"/>
      <c r="M260" s="197"/>
      <c r="N260" s="197"/>
      <c r="O260" s="142">
        <v>0</v>
      </c>
      <c r="P260" s="79">
        <f t="shared" si="2"/>
        <v>900</v>
      </c>
    </row>
    <row r="261" spans="1:16" ht="56.25">
      <c r="A261" s="155" t="s">
        <v>327</v>
      </c>
      <c r="B261" s="130" t="s">
        <v>115</v>
      </c>
      <c r="C261" s="131" t="s">
        <v>346</v>
      </c>
      <c r="D261" s="87"/>
      <c r="E261" s="87"/>
      <c r="F261" s="87"/>
      <c r="G261" s="87"/>
      <c r="H261" s="87"/>
      <c r="I261" s="142">
        <v>1400</v>
      </c>
      <c r="J261" s="197"/>
      <c r="K261" s="197"/>
      <c r="L261" s="197"/>
      <c r="M261" s="197"/>
      <c r="N261" s="197"/>
      <c r="O261" s="142">
        <v>0</v>
      </c>
      <c r="P261" s="79">
        <f t="shared" si="2"/>
        <v>1400</v>
      </c>
    </row>
    <row r="262" spans="1:16" ht="23.25">
      <c r="A262" s="158" t="s">
        <v>120</v>
      </c>
      <c r="B262" s="130" t="s">
        <v>115</v>
      </c>
      <c r="C262" s="131" t="s">
        <v>347</v>
      </c>
      <c r="D262" s="87"/>
      <c r="E262" s="87"/>
      <c r="F262" s="87"/>
      <c r="G262" s="87"/>
      <c r="H262" s="87"/>
      <c r="I262" s="142">
        <v>1400</v>
      </c>
      <c r="J262" s="197"/>
      <c r="K262" s="197"/>
      <c r="L262" s="197"/>
      <c r="M262" s="197"/>
      <c r="N262" s="197"/>
      <c r="O262" s="142">
        <v>0</v>
      </c>
      <c r="P262" s="79">
        <f t="shared" si="2"/>
        <v>1400</v>
      </c>
    </row>
    <row r="263" spans="1:16" ht="23.25">
      <c r="A263" s="158" t="s">
        <v>121</v>
      </c>
      <c r="B263" s="130" t="s">
        <v>115</v>
      </c>
      <c r="C263" s="131" t="s">
        <v>348</v>
      </c>
      <c r="D263" s="87"/>
      <c r="E263" s="87"/>
      <c r="F263" s="87"/>
      <c r="G263" s="87"/>
      <c r="H263" s="87"/>
      <c r="I263" s="142">
        <v>1400</v>
      </c>
      <c r="J263" s="197"/>
      <c r="K263" s="197"/>
      <c r="L263" s="197"/>
      <c r="M263" s="197"/>
      <c r="N263" s="197"/>
      <c r="O263" s="142">
        <v>0</v>
      </c>
      <c r="P263" s="79">
        <f t="shared" si="2"/>
        <v>1400</v>
      </c>
    </row>
    <row r="264" spans="1:16">
      <c r="A264" s="158" t="s">
        <v>122</v>
      </c>
      <c r="B264" s="130" t="s">
        <v>115</v>
      </c>
      <c r="C264" s="131" t="s">
        <v>349</v>
      </c>
      <c r="D264" s="87"/>
      <c r="E264" s="87"/>
      <c r="F264" s="87"/>
      <c r="G264" s="87"/>
      <c r="H264" s="87"/>
      <c r="I264" s="142">
        <v>1400</v>
      </c>
      <c r="J264" s="197"/>
      <c r="K264" s="197"/>
      <c r="L264" s="197"/>
      <c r="M264" s="197"/>
      <c r="N264" s="197"/>
      <c r="O264" s="142">
        <v>0</v>
      </c>
      <c r="P264" s="79">
        <f t="shared" si="2"/>
        <v>1400</v>
      </c>
    </row>
    <row r="265" spans="1:16" ht="56.25">
      <c r="A265" s="155" t="s">
        <v>326</v>
      </c>
      <c r="B265" s="130" t="s">
        <v>115</v>
      </c>
      <c r="C265" s="131" t="s">
        <v>350</v>
      </c>
      <c r="D265" s="87"/>
      <c r="E265" s="87"/>
      <c r="F265" s="87"/>
      <c r="G265" s="87"/>
      <c r="H265" s="87"/>
      <c r="I265" s="142">
        <v>1400</v>
      </c>
      <c r="J265" s="197"/>
      <c r="K265" s="197"/>
      <c r="L265" s="197"/>
      <c r="M265" s="197"/>
      <c r="N265" s="197"/>
      <c r="O265" s="142">
        <v>0</v>
      </c>
      <c r="P265" s="79">
        <f t="shared" si="2"/>
        <v>1400</v>
      </c>
    </row>
    <row r="266" spans="1:16" ht="23.25">
      <c r="A266" s="158" t="s">
        <v>120</v>
      </c>
      <c r="B266" s="130" t="s">
        <v>115</v>
      </c>
      <c r="C266" s="131" t="s">
        <v>351</v>
      </c>
      <c r="D266" s="87"/>
      <c r="E266" s="87"/>
      <c r="F266" s="87"/>
      <c r="G266" s="87"/>
      <c r="H266" s="87"/>
      <c r="I266" s="142">
        <v>1400</v>
      </c>
      <c r="J266" s="197"/>
      <c r="K266" s="197"/>
      <c r="L266" s="197"/>
      <c r="M266" s="197"/>
      <c r="N266" s="197"/>
      <c r="O266" s="142">
        <v>0</v>
      </c>
      <c r="P266" s="79">
        <f t="shared" si="2"/>
        <v>1400</v>
      </c>
    </row>
    <row r="267" spans="1:16" ht="23.25">
      <c r="A267" s="158" t="s">
        <v>121</v>
      </c>
      <c r="B267" s="130" t="s">
        <v>115</v>
      </c>
      <c r="C267" s="131" t="s">
        <v>352</v>
      </c>
      <c r="D267" s="87"/>
      <c r="E267" s="87"/>
      <c r="F267" s="87"/>
      <c r="G267" s="87"/>
      <c r="H267" s="87"/>
      <c r="I267" s="142">
        <v>1400</v>
      </c>
      <c r="J267" s="197"/>
      <c r="K267" s="197"/>
      <c r="L267" s="197"/>
      <c r="M267" s="197"/>
      <c r="N267" s="197"/>
      <c r="O267" s="142">
        <v>0</v>
      </c>
      <c r="P267" s="79">
        <f t="shared" si="2"/>
        <v>1400</v>
      </c>
    </row>
    <row r="268" spans="1:16">
      <c r="A268" s="158" t="s">
        <v>122</v>
      </c>
      <c r="B268" s="130" t="s">
        <v>115</v>
      </c>
      <c r="C268" s="131" t="s">
        <v>353</v>
      </c>
      <c r="D268" s="87"/>
      <c r="E268" s="87"/>
      <c r="F268" s="87"/>
      <c r="G268" s="87"/>
      <c r="H268" s="87"/>
      <c r="I268" s="142">
        <v>1400</v>
      </c>
      <c r="J268" s="197"/>
      <c r="K268" s="197"/>
      <c r="L268" s="197"/>
      <c r="M268" s="197"/>
      <c r="N268" s="197"/>
      <c r="O268" s="142">
        <v>0</v>
      </c>
      <c r="P268" s="79">
        <f t="shared" si="2"/>
        <v>1400</v>
      </c>
    </row>
    <row r="269" spans="1:16" ht="56.25">
      <c r="A269" s="155" t="s">
        <v>325</v>
      </c>
      <c r="B269" s="130" t="s">
        <v>115</v>
      </c>
      <c r="C269" s="131" t="s">
        <v>354</v>
      </c>
      <c r="D269" s="87"/>
      <c r="E269" s="87"/>
      <c r="F269" s="87"/>
      <c r="G269" s="87"/>
      <c r="H269" s="87"/>
      <c r="I269" s="142">
        <v>1000</v>
      </c>
      <c r="J269" s="197"/>
      <c r="K269" s="197"/>
      <c r="L269" s="197"/>
      <c r="M269" s="197"/>
      <c r="N269" s="197"/>
      <c r="O269" s="142">
        <v>0</v>
      </c>
      <c r="P269" s="79">
        <f t="shared" si="2"/>
        <v>1000</v>
      </c>
    </row>
    <row r="270" spans="1:16" ht="23.25">
      <c r="A270" s="153" t="s">
        <v>120</v>
      </c>
      <c r="B270" s="130" t="s">
        <v>115</v>
      </c>
      <c r="C270" s="131" t="s">
        <v>466</v>
      </c>
      <c r="D270" s="87"/>
      <c r="E270" s="87"/>
      <c r="F270" s="87"/>
      <c r="G270" s="87"/>
      <c r="H270" s="87"/>
      <c r="I270" s="142">
        <v>1000</v>
      </c>
      <c r="J270" s="197"/>
      <c r="K270" s="197"/>
      <c r="L270" s="197"/>
      <c r="M270" s="197"/>
      <c r="N270" s="197"/>
      <c r="O270" s="142">
        <v>0</v>
      </c>
      <c r="P270" s="79">
        <f t="shared" si="2"/>
        <v>1000</v>
      </c>
    </row>
    <row r="271" spans="1:16" ht="23.25">
      <c r="A271" s="153" t="s">
        <v>121</v>
      </c>
      <c r="B271" s="130" t="s">
        <v>115</v>
      </c>
      <c r="C271" s="131" t="s">
        <v>467</v>
      </c>
      <c r="D271" s="87"/>
      <c r="E271" s="87"/>
      <c r="F271" s="87"/>
      <c r="G271" s="87"/>
      <c r="H271" s="87"/>
      <c r="I271" s="142">
        <v>1000</v>
      </c>
      <c r="J271" s="197"/>
      <c r="K271" s="197"/>
      <c r="L271" s="197"/>
      <c r="M271" s="197"/>
      <c r="N271" s="197"/>
      <c r="O271" s="142">
        <v>0</v>
      </c>
      <c r="P271" s="79">
        <f t="shared" si="2"/>
        <v>1000</v>
      </c>
    </row>
    <row r="272" spans="1:16">
      <c r="A272" s="153" t="s">
        <v>122</v>
      </c>
      <c r="B272" s="130" t="s">
        <v>115</v>
      </c>
      <c r="C272" s="131" t="s">
        <v>468</v>
      </c>
      <c r="D272" s="87"/>
      <c r="E272" s="87"/>
      <c r="F272" s="87"/>
      <c r="G272" s="87"/>
      <c r="H272" s="87"/>
      <c r="I272" s="142">
        <v>1000</v>
      </c>
      <c r="J272" s="197"/>
      <c r="K272" s="197"/>
      <c r="L272" s="197"/>
      <c r="M272" s="197"/>
      <c r="N272" s="197"/>
      <c r="O272" s="142">
        <v>0</v>
      </c>
      <c r="P272" s="79">
        <f t="shared" si="2"/>
        <v>1000</v>
      </c>
    </row>
    <row r="273" spans="1:16" ht="22.5">
      <c r="A273" s="155" t="s">
        <v>358</v>
      </c>
      <c r="B273" s="130" t="s">
        <v>115</v>
      </c>
      <c r="C273" s="131" t="s">
        <v>355</v>
      </c>
      <c r="D273" s="87"/>
      <c r="E273" s="87"/>
      <c r="F273" s="87"/>
      <c r="G273" s="87"/>
      <c r="H273" s="87"/>
      <c r="I273" s="142">
        <v>724010</v>
      </c>
      <c r="J273" s="197"/>
      <c r="K273" s="197"/>
      <c r="L273" s="197"/>
      <c r="M273" s="197"/>
      <c r="N273" s="197"/>
      <c r="O273" s="142">
        <v>0</v>
      </c>
      <c r="P273" s="79">
        <f t="shared" si="2"/>
        <v>724010</v>
      </c>
    </row>
    <row r="274" spans="1:16">
      <c r="A274" s="154" t="s">
        <v>134</v>
      </c>
      <c r="B274" s="130" t="s">
        <v>115</v>
      </c>
      <c r="C274" s="131" t="s">
        <v>356</v>
      </c>
      <c r="D274" s="87"/>
      <c r="E274" s="87"/>
      <c r="F274" s="87"/>
      <c r="G274" s="87"/>
      <c r="H274" s="87"/>
      <c r="I274" s="142">
        <v>724010</v>
      </c>
      <c r="J274" s="197"/>
      <c r="K274" s="197"/>
      <c r="L274" s="197"/>
      <c r="M274" s="197"/>
      <c r="N274" s="197"/>
      <c r="O274" s="142">
        <v>0</v>
      </c>
      <c r="P274" s="79">
        <f t="shared" si="2"/>
        <v>724010</v>
      </c>
    </row>
    <row r="275" spans="1:16">
      <c r="A275" s="162" t="s">
        <v>359</v>
      </c>
      <c r="B275" s="130" t="s">
        <v>115</v>
      </c>
      <c r="C275" s="131" t="s">
        <v>357</v>
      </c>
      <c r="D275" s="87"/>
      <c r="E275" s="87"/>
      <c r="F275" s="87"/>
      <c r="G275" s="87"/>
      <c r="H275" s="87"/>
      <c r="I275" s="142">
        <v>724010</v>
      </c>
      <c r="J275" s="197"/>
      <c r="K275" s="197"/>
      <c r="L275" s="197"/>
      <c r="M275" s="197"/>
      <c r="N275" s="197"/>
      <c r="O275" s="142">
        <v>0</v>
      </c>
      <c r="P275" s="79">
        <f t="shared" si="2"/>
        <v>724010</v>
      </c>
    </row>
    <row r="276" spans="1:16" ht="22.5">
      <c r="A276" s="157" t="s">
        <v>302</v>
      </c>
      <c r="B276" s="130" t="s">
        <v>115</v>
      </c>
      <c r="C276" s="131" t="s">
        <v>360</v>
      </c>
      <c r="D276" s="87"/>
      <c r="E276" s="87"/>
      <c r="F276" s="87"/>
      <c r="G276" s="87"/>
      <c r="H276" s="87"/>
      <c r="I276" s="142">
        <v>164400</v>
      </c>
      <c r="J276" s="197"/>
      <c r="K276" s="197"/>
      <c r="L276" s="197"/>
      <c r="M276" s="197"/>
      <c r="N276" s="197"/>
      <c r="O276" s="142">
        <v>104642.45</v>
      </c>
      <c r="P276" s="79">
        <f t="shared" si="2"/>
        <v>59757.55</v>
      </c>
    </row>
    <row r="277" spans="1:16" ht="23.25">
      <c r="A277" s="158" t="s">
        <v>120</v>
      </c>
      <c r="B277" s="130" t="s">
        <v>115</v>
      </c>
      <c r="C277" s="131" t="s">
        <v>361</v>
      </c>
      <c r="D277" s="87"/>
      <c r="E277" s="87"/>
      <c r="F277" s="87"/>
      <c r="G277" s="87"/>
      <c r="H277" s="87"/>
      <c r="I277" s="142">
        <v>164400</v>
      </c>
      <c r="J277" s="197"/>
      <c r="K277" s="197"/>
      <c r="L277" s="197"/>
      <c r="M277" s="197"/>
      <c r="N277" s="197"/>
      <c r="O277" s="142">
        <v>104642.45</v>
      </c>
      <c r="P277" s="79">
        <f t="shared" si="2"/>
        <v>59757.55</v>
      </c>
    </row>
    <row r="278" spans="1:16" ht="23.25">
      <c r="A278" s="158" t="s">
        <v>121</v>
      </c>
      <c r="B278" s="130" t="s">
        <v>115</v>
      </c>
      <c r="C278" s="131" t="s">
        <v>362</v>
      </c>
      <c r="D278" s="87"/>
      <c r="E278" s="87"/>
      <c r="F278" s="87"/>
      <c r="G278" s="87"/>
      <c r="H278" s="87"/>
      <c r="I278" s="142">
        <v>164400</v>
      </c>
      <c r="J278" s="197"/>
      <c r="K278" s="197"/>
      <c r="L278" s="197"/>
      <c r="M278" s="197"/>
      <c r="N278" s="197"/>
      <c r="O278" s="142">
        <v>104642.45</v>
      </c>
      <c r="P278" s="79">
        <f t="shared" si="2"/>
        <v>59757.55</v>
      </c>
    </row>
    <row r="279" spans="1:16">
      <c r="A279" s="158" t="s">
        <v>122</v>
      </c>
      <c r="B279" s="130" t="s">
        <v>115</v>
      </c>
      <c r="C279" s="131" t="s">
        <v>363</v>
      </c>
      <c r="D279" s="87"/>
      <c r="E279" s="87"/>
      <c r="F279" s="87"/>
      <c r="G279" s="87"/>
      <c r="H279" s="87"/>
      <c r="I279" s="142">
        <v>164400</v>
      </c>
      <c r="J279" s="197"/>
      <c r="K279" s="197"/>
      <c r="L279" s="197"/>
      <c r="M279" s="197"/>
      <c r="N279" s="197"/>
      <c r="O279" s="142">
        <v>104642.45</v>
      </c>
      <c r="P279" s="79">
        <f t="shared" si="2"/>
        <v>59757.55</v>
      </c>
    </row>
    <row r="280" spans="1:16">
      <c r="A280" s="155" t="s">
        <v>250</v>
      </c>
      <c r="B280" s="130" t="s">
        <v>115</v>
      </c>
      <c r="C280" s="131" t="s">
        <v>364</v>
      </c>
      <c r="D280" s="87"/>
      <c r="E280" s="87"/>
      <c r="F280" s="87"/>
      <c r="G280" s="87"/>
      <c r="H280" s="87"/>
      <c r="I280" s="142">
        <v>50000</v>
      </c>
      <c r="J280" s="197"/>
      <c r="K280" s="197"/>
      <c r="L280" s="197"/>
      <c r="M280" s="197"/>
      <c r="N280" s="197"/>
      <c r="O280" s="142">
        <v>0</v>
      </c>
      <c r="P280" s="79">
        <f t="shared" si="2"/>
        <v>50000</v>
      </c>
    </row>
    <row r="281" spans="1:16">
      <c r="A281" s="154" t="s">
        <v>133</v>
      </c>
      <c r="B281" s="130" t="s">
        <v>115</v>
      </c>
      <c r="C281" s="131" t="s">
        <v>365</v>
      </c>
      <c r="D281" s="87"/>
      <c r="E281" s="87"/>
      <c r="F281" s="87"/>
      <c r="G281" s="87"/>
      <c r="H281" s="87"/>
      <c r="I281" s="142">
        <v>50000</v>
      </c>
      <c r="J281" s="197"/>
      <c r="K281" s="197"/>
      <c r="L281" s="197"/>
      <c r="M281" s="197"/>
      <c r="N281" s="197"/>
      <c r="O281" s="142">
        <v>0</v>
      </c>
      <c r="P281" s="79">
        <f t="shared" si="2"/>
        <v>50000</v>
      </c>
    </row>
    <row r="282" spans="1:16">
      <c r="A282" s="159" t="s">
        <v>257</v>
      </c>
      <c r="B282" s="130" t="s">
        <v>115</v>
      </c>
      <c r="C282" s="131" t="s">
        <v>366</v>
      </c>
      <c r="D282" s="87"/>
      <c r="E282" s="87"/>
      <c r="F282" s="87"/>
      <c r="G282" s="87"/>
      <c r="H282" s="87"/>
      <c r="I282" s="142">
        <v>50000</v>
      </c>
      <c r="J282" s="197"/>
      <c r="K282" s="197"/>
      <c r="L282" s="197"/>
      <c r="M282" s="197"/>
      <c r="N282" s="197"/>
      <c r="O282" s="142">
        <v>0</v>
      </c>
      <c r="P282" s="79">
        <f t="shared" si="2"/>
        <v>50000</v>
      </c>
    </row>
    <row r="283" spans="1:16" ht="22.5">
      <c r="A283" s="163" t="s">
        <v>258</v>
      </c>
      <c r="B283" s="130" t="s">
        <v>115</v>
      </c>
      <c r="C283" s="131" t="s">
        <v>367</v>
      </c>
      <c r="D283" s="87"/>
      <c r="E283" s="87"/>
      <c r="F283" s="87"/>
      <c r="G283" s="87"/>
      <c r="H283" s="87"/>
      <c r="I283" s="142">
        <v>50000</v>
      </c>
      <c r="J283" s="197"/>
      <c r="K283" s="197"/>
      <c r="L283" s="197"/>
      <c r="M283" s="197"/>
      <c r="N283" s="197"/>
      <c r="O283" s="142">
        <v>0</v>
      </c>
      <c r="P283" s="79">
        <f t="shared" si="2"/>
        <v>50000</v>
      </c>
    </row>
    <row r="284" spans="1:16" ht="45">
      <c r="A284" s="161" t="s">
        <v>374</v>
      </c>
      <c r="B284" s="130" t="s">
        <v>115</v>
      </c>
      <c r="C284" s="131" t="s">
        <v>368</v>
      </c>
      <c r="D284" s="87"/>
      <c r="E284" s="87"/>
      <c r="F284" s="87"/>
      <c r="G284" s="87"/>
      <c r="H284" s="87"/>
      <c r="I284" s="142">
        <v>4966200</v>
      </c>
      <c r="J284" s="197"/>
      <c r="K284" s="197"/>
      <c r="L284" s="197"/>
      <c r="M284" s="197"/>
      <c r="N284" s="197"/>
      <c r="O284" s="142">
        <v>3687237.63</v>
      </c>
      <c r="P284" s="79">
        <f t="shared" si="2"/>
        <v>1278962.3700000001</v>
      </c>
    </row>
    <row r="285" spans="1:16">
      <c r="A285" s="162" t="s">
        <v>314</v>
      </c>
      <c r="B285" s="130" t="s">
        <v>115</v>
      </c>
      <c r="C285" s="131" t="s">
        <v>369</v>
      </c>
      <c r="D285" s="87"/>
      <c r="E285" s="87"/>
      <c r="F285" s="87"/>
      <c r="G285" s="87"/>
      <c r="H285" s="87"/>
      <c r="I285" s="142">
        <v>4966200</v>
      </c>
      <c r="J285" s="197"/>
      <c r="K285" s="197"/>
      <c r="L285" s="197"/>
      <c r="M285" s="197"/>
      <c r="N285" s="197"/>
      <c r="O285" s="142">
        <v>3687237.63</v>
      </c>
      <c r="P285" s="79">
        <f t="shared" si="2"/>
        <v>1278962.3700000001</v>
      </c>
    </row>
    <row r="286" spans="1:16">
      <c r="A286" s="162" t="s">
        <v>373</v>
      </c>
      <c r="B286" s="130" t="s">
        <v>115</v>
      </c>
      <c r="C286" s="131" t="s">
        <v>370</v>
      </c>
      <c r="D286" s="87"/>
      <c r="E286" s="87"/>
      <c r="F286" s="87"/>
      <c r="G286" s="87"/>
      <c r="H286" s="87"/>
      <c r="I286" s="142">
        <v>4966200</v>
      </c>
      <c r="J286" s="197"/>
      <c r="K286" s="197"/>
      <c r="L286" s="197"/>
      <c r="M286" s="197"/>
      <c r="N286" s="197"/>
      <c r="O286" s="142">
        <v>3687237.63</v>
      </c>
      <c r="P286" s="79">
        <f t="shared" si="2"/>
        <v>1278962.3700000001</v>
      </c>
    </row>
    <row r="287" spans="1:16">
      <c r="A287" s="161" t="s">
        <v>372</v>
      </c>
      <c r="B287" s="130" t="s">
        <v>115</v>
      </c>
      <c r="C287" s="131" t="s">
        <v>371</v>
      </c>
      <c r="D287" s="87"/>
      <c r="E287" s="87"/>
      <c r="F287" s="87"/>
      <c r="G287" s="87"/>
      <c r="H287" s="87"/>
      <c r="I287" s="142">
        <v>4966200</v>
      </c>
      <c r="J287" s="197"/>
      <c r="K287" s="197"/>
      <c r="L287" s="197"/>
      <c r="M287" s="197"/>
      <c r="N287" s="197"/>
      <c r="O287" s="142">
        <v>3687237.63</v>
      </c>
      <c r="P287" s="79">
        <f t="shared" si="2"/>
        <v>1278962.3700000001</v>
      </c>
    </row>
    <row r="288" spans="1:16" ht="22.5">
      <c r="A288" s="164" t="s">
        <v>378</v>
      </c>
      <c r="B288" s="130" t="s">
        <v>115</v>
      </c>
      <c r="C288" s="131" t="s">
        <v>375</v>
      </c>
      <c r="D288" s="87"/>
      <c r="E288" s="87"/>
      <c r="F288" s="87"/>
      <c r="G288" s="87"/>
      <c r="H288" s="87"/>
      <c r="I288" s="142">
        <v>1900</v>
      </c>
      <c r="J288" s="197"/>
      <c r="K288" s="197"/>
      <c r="L288" s="197"/>
      <c r="M288" s="197"/>
      <c r="N288" s="197"/>
      <c r="O288" s="142">
        <v>0</v>
      </c>
      <c r="P288" s="79">
        <f t="shared" si="2"/>
        <v>1900</v>
      </c>
    </row>
    <row r="289" spans="1:16">
      <c r="A289" s="165" t="s">
        <v>386</v>
      </c>
      <c r="B289" s="130" t="s">
        <v>115</v>
      </c>
      <c r="C289" s="131" t="s">
        <v>376</v>
      </c>
      <c r="D289" s="87"/>
      <c r="E289" s="87"/>
      <c r="F289" s="87"/>
      <c r="G289" s="87"/>
      <c r="H289" s="87"/>
      <c r="I289" s="142">
        <v>1900</v>
      </c>
      <c r="J289" s="197"/>
      <c r="K289" s="197"/>
      <c r="L289" s="197"/>
      <c r="M289" s="197"/>
      <c r="N289" s="197"/>
      <c r="O289" s="142">
        <v>0</v>
      </c>
      <c r="P289" s="79">
        <f t="shared" si="2"/>
        <v>1900</v>
      </c>
    </row>
    <row r="290" spans="1:16">
      <c r="A290" s="165" t="s">
        <v>387</v>
      </c>
      <c r="B290" s="130" t="s">
        <v>115</v>
      </c>
      <c r="C290" s="131" t="s">
        <v>377</v>
      </c>
      <c r="D290" s="87"/>
      <c r="E290" s="87"/>
      <c r="F290" s="87"/>
      <c r="G290" s="87"/>
      <c r="H290" s="87"/>
      <c r="I290" s="142">
        <v>1900</v>
      </c>
      <c r="J290" s="197"/>
      <c r="K290" s="197"/>
      <c r="L290" s="197"/>
      <c r="M290" s="197"/>
      <c r="N290" s="197"/>
      <c r="O290" s="142">
        <v>0</v>
      </c>
      <c r="P290" s="79">
        <f t="shared" si="2"/>
        <v>1900</v>
      </c>
    </row>
    <row r="291" spans="1:16" ht="33.75">
      <c r="A291" s="164" t="s">
        <v>389</v>
      </c>
      <c r="B291" s="130" t="s">
        <v>115</v>
      </c>
      <c r="C291" s="131" t="s">
        <v>379</v>
      </c>
      <c r="D291" s="87"/>
      <c r="E291" s="87"/>
      <c r="F291" s="87"/>
      <c r="G291" s="87"/>
      <c r="H291" s="87"/>
      <c r="I291" s="142">
        <v>1657200</v>
      </c>
      <c r="J291" s="197"/>
      <c r="K291" s="197"/>
      <c r="L291" s="197"/>
      <c r="M291" s="197"/>
      <c r="N291" s="197"/>
      <c r="O291" s="142">
        <v>1242900</v>
      </c>
      <c r="P291" s="79">
        <f t="shared" si="2"/>
        <v>414300</v>
      </c>
    </row>
    <row r="292" spans="1:16">
      <c r="A292" s="165" t="s">
        <v>388</v>
      </c>
      <c r="B292" s="130" t="s">
        <v>115</v>
      </c>
      <c r="C292" s="131" t="s">
        <v>380</v>
      </c>
      <c r="D292" s="87"/>
      <c r="E292" s="87"/>
      <c r="F292" s="87"/>
      <c r="G292" s="87"/>
      <c r="H292" s="87"/>
      <c r="I292" s="142">
        <v>1657200</v>
      </c>
      <c r="J292" s="197"/>
      <c r="K292" s="197"/>
      <c r="L292" s="197"/>
      <c r="M292" s="197"/>
      <c r="N292" s="197"/>
      <c r="O292" s="142">
        <v>1242900</v>
      </c>
      <c r="P292" s="79">
        <f t="shared" si="2"/>
        <v>414300</v>
      </c>
    </row>
    <row r="293" spans="1:16">
      <c r="A293" s="165" t="s">
        <v>383</v>
      </c>
      <c r="B293" s="130" t="s">
        <v>115</v>
      </c>
      <c r="C293" s="131" t="s">
        <v>381</v>
      </c>
      <c r="D293" s="87"/>
      <c r="E293" s="87"/>
      <c r="F293" s="87"/>
      <c r="G293" s="87"/>
      <c r="H293" s="87"/>
      <c r="I293" s="142">
        <v>1657200</v>
      </c>
      <c r="J293" s="197"/>
      <c r="K293" s="197"/>
      <c r="L293" s="197"/>
      <c r="M293" s="197"/>
      <c r="N293" s="197"/>
      <c r="O293" s="142">
        <v>1242900</v>
      </c>
      <c r="P293" s="79">
        <f t="shared" si="2"/>
        <v>414300</v>
      </c>
    </row>
    <row r="294" spans="1:16">
      <c r="A294" s="164" t="s">
        <v>82</v>
      </c>
      <c r="B294" s="130" t="s">
        <v>115</v>
      </c>
      <c r="C294" s="131" t="s">
        <v>382</v>
      </c>
      <c r="D294" s="87"/>
      <c r="E294" s="87"/>
      <c r="F294" s="87"/>
      <c r="G294" s="87"/>
      <c r="H294" s="87"/>
      <c r="I294" s="142">
        <v>1657200</v>
      </c>
      <c r="J294" s="197"/>
      <c r="K294" s="197"/>
      <c r="L294" s="197"/>
      <c r="M294" s="197"/>
      <c r="N294" s="197"/>
      <c r="O294" s="142">
        <v>1242900</v>
      </c>
      <c r="P294" s="79">
        <f t="shared" si="2"/>
        <v>414300</v>
      </c>
    </row>
    <row r="295" spans="1:16" ht="33.75">
      <c r="A295" s="164" t="s">
        <v>385</v>
      </c>
      <c r="B295" s="130" t="s">
        <v>115</v>
      </c>
      <c r="C295" s="131" t="s">
        <v>384</v>
      </c>
      <c r="D295" s="87"/>
      <c r="E295" s="87"/>
      <c r="F295" s="87"/>
      <c r="G295" s="87"/>
      <c r="H295" s="87"/>
      <c r="I295" s="142">
        <v>27112000</v>
      </c>
      <c r="J295" s="197"/>
      <c r="K295" s="197"/>
      <c r="L295" s="197"/>
      <c r="M295" s="197"/>
      <c r="N295" s="197"/>
      <c r="O295" s="142">
        <v>20334000</v>
      </c>
      <c r="P295" s="79">
        <f t="shared" si="2"/>
        <v>6778000</v>
      </c>
    </row>
    <row r="296" spans="1:16">
      <c r="A296" s="165" t="s">
        <v>390</v>
      </c>
      <c r="B296" s="130" t="s">
        <v>115</v>
      </c>
      <c r="C296" s="131" t="s">
        <v>392</v>
      </c>
      <c r="D296" s="87"/>
      <c r="E296" s="87"/>
      <c r="F296" s="87"/>
      <c r="G296" s="87"/>
      <c r="H296" s="87"/>
      <c r="I296" s="142">
        <v>27112000</v>
      </c>
      <c r="J296" s="197"/>
      <c r="K296" s="197"/>
      <c r="L296" s="197"/>
      <c r="M296" s="197"/>
      <c r="N296" s="197"/>
      <c r="O296" s="142">
        <v>20334000</v>
      </c>
      <c r="P296" s="79">
        <f t="shared" si="2"/>
        <v>6778000</v>
      </c>
    </row>
    <row r="297" spans="1:16">
      <c r="A297" s="165" t="s">
        <v>391</v>
      </c>
      <c r="B297" s="130" t="s">
        <v>115</v>
      </c>
      <c r="C297" s="131" t="s">
        <v>393</v>
      </c>
      <c r="D297" s="87"/>
      <c r="E297" s="87"/>
      <c r="F297" s="87"/>
      <c r="G297" s="87"/>
      <c r="H297" s="87"/>
      <c r="I297" s="142">
        <v>27112000</v>
      </c>
      <c r="J297" s="197"/>
      <c r="K297" s="197"/>
      <c r="L297" s="197"/>
      <c r="M297" s="197"/>
      <c r="N297" s="197"/>
      <c r="O297" s="142">
        <v>20334000</v>
      </c>
      <c r="P297" s="79">
        <f t="shared" si="2"/>
        <v>6778000</v>
      </c>
    </row>
    <row r="298" spans="1:16">
      <c r="A298" s="164" t="s">
        <v>82</v>
      </c>
      <c r="B298" s="130" t="s">
        <v>115</v>
      </c>
      <c r="C298" s="131" t="s">
        <v>394</v>
      </c>
      <c r="D298" s="87"/>
      <c r="E298" s="87"/>
      <c r="F298" s="87"/>
      <c r="G298" s="87"/>
      <c r="H298" s="87"/>
      <c r="I298" s="142">
        <v>27112000</v>
      </c>
      <c r="J298" s="197"/>
      <c r="K298" s="197"/>
      <c r="L298" s="197"/>
      <c r="M298" s="197"/>
      <c r="N298" s="197"/>
      <c r="O298" s="142">
        <v>20334000</v>
      </c>
      <c r="P298" s="79">
        <f t="shared" si="2"/>
        <v>6778000</v>
      </c>
    </row>
    <row r="299" spans="1:16" ht="33.75">
      <c r="A299" s="164" t="s">
        <v>385</v>
      </c>
      <c r="B299" s="130" t="s">
        <v>115</v>
      </c>
      <c r="C299" s="131" t="s">
        <v>560</v>
      </c>
      <c r="D299" s="87"/>
      <c r="E299" s="87"/>
      <c r="F299" s="87"/>
      <c r="G299" s="87"/>
      <c r="H299" s="87"/>
      <c r="I299" s="142">
        <v>550000</v>
      </c>
      <c r="J299" s="197"/>
      <c r="K299" s="197"/>
      <c r="L299" s="197"/>
      <c r="M299" s="197"/>
      <c r="N299" s="197"/>
      <c r="O299" s="142">
        <v>0</v>
      </c>
      <c r="P299" s="79">
        <f t="shared" si="2"/>
        <v>550000</v>
      </c>
    </row>
    <row r="300" spans="1:16">
      <c r="A300" s="165" t="s">
        <v>390</v>
      </c>
      <c r="B300" s="130" t="s">
        <v>115</v>
      </c>
      <c r="C300" s="131" t="s">
        <v>561</v>
      </c>
      <c r="D300" s="87"/>
      <c r="E300" s="87"/>
      <c r="F300" s="87"/>
      <c r="G300" s="87"/>
      <c r="H300" s="87"/>
      <c r="I300" s="142">
        <v>550000</v>
      </c>
      <c r="J300" s="197"/>
      <c r="K300" s="197"/>
      <c r="L300" s="197"/>
      <c r="M300" s="197"/>
      <c r="N300" s="197"/>
      <c r="O300" s="142">
        <v>0</v>
      </c>
      <c r="P300" s="79">
        <f t="shared" si="2"/>
        <v>550000</v>
      </c>
    </row>
    <row r="301" spans="1:16">
      <c r="A301" s="165" t="s">
        <v>563</v>
      </c>
      <c r="B301" s="130" t="s">
        <v>115</v>
      </c>
      <c r="C301" s="131" t="s">
        <v>562</v>
      </c>
      <c r="D301" s="87"/>
      <c r="E301" s="87"/>
      <c r="F301" s="87"/>
      <c r="G301" s="87"/>
      <c r="H301" s="87"/>
      <c r="I301" s="142">
        <v>550000</v>
      </c>
      <c r="J301" s="197"/>
      <c r="K301" s="197"/>
      <c r="L301" s="197"/>
      <c r="M301" s="197"/>
      <c r="N301" s="197"/>
      <c r="O301" s="142">
        <v>0</v>
      </c>
      <c r="P301" s="79">
        <f t="shared" si="2"/>
        <v>550000</v>
      </c>
    </row>
    <row r="302" spans="1:16">
      <c r="A302" s="166" t="s">
        <v>404</v>
      </c>
      <c r="B302" s="130" t="s">
        <v>115</v>
      </c>
      <c r="C302" s="131" t="s">
        <v>398</v>
      </c>
      <c r="D302" s="87"/>
      <c r="E302" s="87"/>
      <c r="F302" s="87"/>
      <c r="G302" s="87"/>
      <c r="H302" s="87"/>
      <c r="I302" s="142">
        <v>6822700</v>
      </c>
      <c r="J302" s="197"/>
      <c r="K302" s="197"/>
      <c r="L302" s="197"/>
      <c r="M302" s="197"/>
      <c r="N302" s="197"/>
      <c r="O302" s="142">
        <v>4519996.95</v>
      </c>
      <c r="P302" s="79">
        <f t="shared" si="2"/>
        <v>2302703.0499999998</v>
      </c>
    </row>
    <row r="303" spans="1:16" ht="22.5">
      <c r="A303" s="167" t="s">
        <v>322</v>
      </c>
      <c r="B303" s="130" t="s">
        <v>115</v>
      </c>
      <c r="C303" s="131" t="s">
        <v>399</v>
      </c>
      <c r="D303" s="87"/>
      <c r="E303" s="87"/>
      <c r="F303" s="87"/>
      <c r="G303" s="87"/>
      <c r="H303" s="87"/>
      <c r="I303" s="142">
        <v>6822700</v>
      </c>
      <c r="J303" s="197"/>
      <c r="K303" s="197"/>
      <c r="L303" s="197"/>
      <c r="M303" s="197"/>
      <c r="N303" s="197"/>
      <c r="O303" s="142">
        <v>4519996.95</v>
      </c>
      <c r="P303" s="79">
        <f t="shared" si="2"/>
        <v>2302703.0499999998</v>
      </c>
    </row>
    <row r="304" spans="1:16">
      <c r="A304" s="168" t="s">
        <v>395</v>
      </c>
      <c r="B304" s="130" t="s">
        <v>115</v>
      </c>
      <c r="C304" s="131" t="s">
        <v>400</v>
      </c>
      <c r="D304" s="87"/>
      <c r="E304" s="87"/>
      <c r="F304" s="87"/>
      <c r="G304" s="87"/>
      <c r="H304" s="87"/>
      <c r="I304" s="142">
        <v>6822700</v>
      </c>
      <c r="J304" s="197"/>
      <c r="K304" s="197"/>
      <c r="L304" s="197"/>
      <c r="M304" s="197"/>
      <c r="N304" s="197"/>
      <c r="O304" s="142">
        <v>4519996.95</v>
      </c>
      <c r="P304" s="79">
        <f t="shared" si="2"/>
        <v>2302703.0499999998</v>
      </c>
    </row>
    <row r="305" spans="1:16" ht="33.75">
      <c r="A305" s="155" t="s">
        <v>403</v>
      </c>
      <c r="B305" s="130" t="s">
        <v>115</v>
      </c>
      <c r="C305" s="131" t="s">
        <v>401</v>
      </c>
      <c r="D305" s="87"/>
      <c r="E305" s="87"/>
      <c r="F305" s="87"/>
      <c r="G305" s="87"/>
      <c r="H305" s="87"/>
      <c r="I305" s="142">
        <v>6596700</v>
      </c>
      <c r="J305" s="197"/>
      <c r="K305" s="197"/>
      <c r="L305" s="197"/>
      <c r="M305" s="197"/>
      <c r="N305" s="197"/>
      <c r="O305" s="142">
        <v>4380736.76</v>
      </c>
      <c r="P305" s="79">
        <f t="shared" si="2"/>
        <v>2215963.2400000002</v>
      </c>
    </row>
    <row r="306" spans="1:16">
      <c r="A306" s="164" t="s">
        <v>396</v>
      </c>
      <c r="B306" s="130" t="s">
        <v>115</v>
      </c>
      <c r="C306" s="131" t="s">
        <v>402</v>
      </c>
      <c r="D306" s="87"/>
      <c r="E306" s="87"/>
      <c r="F306" s="87"/>
      <c r="G306" s="87"/>
      <c r="H306" s="87"/>
      <c r="I306" s="142">
        <v>226000</v>
      </c>
      <c r="J306" s="197"/>
      <c r="K306" s="197"/>
      <c r="L306" s="197"/>
      <c r="M306" s="197"/>
      <c r="N306" s="197"/>
      <c r="O306" s="142">
        <v>139260.19</v>
      </c>
      <c r="P306" s="79">
        <f t="shared" si="2"/>
        <v>86739.81</v>
      </c>
    </row>
    <row r="307" spans="1:16" ht="22.5">
      <c r="A307" s="166" t="s">
        <v>634</v>
      </c>
      <c r="B307" s="130" t="s">
        <v>115</v>
      </c>
      <c r="C307" s="131" t="s">
        <v>1134</v>
      </c>
      <c r="D307" s="87"/>
      <c r="E307" s="87"/>
      <c r="F307" s="87"/>
      <c r="G307" s="87"/>
      <c r="H307" s="87"/>
      <c r="I307" s="261">
        <v>1456300</v>
      </c>
      <c r="J307" s="197"/>
      <c r="K307" s="197"/>
      <c r="L307" s="197"/>
      <c r="M307" s="197"/>
      <c r="N307" s="197"/>
      <c r="O307" s="142">
        <v>1456289.29</v>
      </c>
      <c r="P307" s="79">
        <f t="shared" si="2"/>
        <v>10.709999999962747</v>
      </c>
    </row>
    <row r="308" spans="1:16" ht="22.5">
      <c r="A308" s="167" t="s">
        <v>322</v>
      </c>
      <c r="B308" s="130" t="s">
        <v>115</v>
      </c>
      <c r="C308" s="131" t="s">
        <v>1135</v>
      </c>
      <c r="D308" s="87"/>
      <c r="E308" s="87"/>
      <c r="F308" s="87"/>
      <c r="G308" s="87"/>
      <c r="H308" s="87"/>
      <c r="I308" s="142">
        <v>1456300</v>
      </c>
      <c r="J308" s="197"/>
      <c r="K308" s="197"/>
      <c r="L308" s="197"/>
      <c r="M308" s="197"/>
      <c r="N308" s="197"/>
      <c r="O308" s="142">
        <v>1456289.29</v>
      </c>
      <c r="P308" s="79">
        <f t="shared" si="2"/>
        <v>10.709999999962747</v>
      </c>
    </row>
    <row r="309" spans="1:16">
      <c r="A309" s="168" t="s">
        <v>395</v>
      </c>
      <c r="B309" s="130" t="s">
        <v>115</v>
      </c>
      <c r="C309" s="131" t="s">
        <v>1136</v>
      </c>
      <c r="D309" s="87"/>
      <c r="E309" s="87"/>
      <c r="F309" s="87"/>
      <c r="G309" s="87"/>
      <c r="H309" s="87"/>
      <c r="I309" s="142">
        <v>1456300</v>
      </c>
      <c r="J309" s="197"/>
      <c r="K309" s="197"/>
      <c r="L309" s="197"/>
      <c r="M309" s="197"/>
      <c r="N309" s="197"/>
      <c r="O309" s="142">
        <v>1456289.29</v>
      </c>
      <c r="P309" s="79">
        <f t="shared" si="2"/>
        <v>10.709999999962747</v>
      </c>
    </row>
    <row r="310" spans="1:16">
      <c r="A310" s="164" t="s">
        <v>396</v>
      </c>
      <c r="B310" s="130" t="s">
        <v>115</v>
      </c>
      <c r="C310" s="131" t="s">
        <v>1137</v>
      </c>
      <c r="D310" s="87"/>
      <c r="E310" s="87"/>
      <c r="F310" s="87"/>
      <c r="G310" s="87"/>
      <c r="H310" s="87"/>
      <c r="I310" s="142">
        <v>1456300</v>
      </c>
      <c r="J310" s="197"/>
      <c r="K310" s="197"/>
      <c r="L310" s="197"/>
      <c r="M310" s="197"/>
      <c r="N310" s="197"/>
      <c r="O310" s="142">
        <v>1456289.29</v>
      </c>
      <c r="P310" s="79">
        <f t="shared" si="2"/>
        <v>10.709999999962747</v>
      </c>
    </row>
    <row r="311" spans="1:16">
      <c r="A311" s="166" t="s">
        <v>564</v>
      </c>
      <c r="B311" s="130" t="s">
        <v>115</v>
      </c>
      <c r="C311" s="131" t="s">
        <v>565</v>
      </c>
      <c r="D311" s="87"/>
      <c r="E311" s="87"/>
      <c r="F311" s="87"/>
      <c r="G311" s="87"/>
      <c r="H311" s="87"/>
      <c r="I311" s="142">
        <v>46200</v>
      </c>
      <c r="J311" s="197"/>
      <c r="K311" s="197"/>
      <c r="L311" s="197"/>
      <c r="M311" s="197"/>
      <c r="N311" s="197"/>
      <c r="O311" s="142">
        <v>30800</v>
      </c>
      <c r="P311" s="79">
        <f t="shared" si="2"/>
        <v>15400</v>
      </c>
    </row>
    <row r="312" spans="1:16" ht="22.5">
      <c r="A312" s="167" t="s">
        <v>322</v>
      </c>
      <c r="B312" s="130" t="s">
        <v>115</v>
      </c>
      <c r="C312" s="131" t="s">
        <v>566</v>
      </c>
      <c r="D312" s="87"/>
      <c r="E312" s="87"/>
      <c r="F312" s="87"/>
      <c r="G312" s="87"/>
      <c r="H312" s="87"/>
      <c r="I312" s="142">
        <v>46200</v>
      </c>
      <c r="J312" s="197"/>
      <c r="K312" s="197"/>
      <c r="L312" s="197"/>
      <c r="M312" s="197"/>
      <c r="N312" s="197"/>
      <c r="O312" s="142">
        <v>30800</v>
      </c>
      <c r="P312" s="79">
        <f t="shared" si="2"/>
        <v>15400</v>
      </c>
    </row>
    <row r="313" spans="1:16">
      <c r="A313" s="168" t="s">
        <v>395</v>
      </c>
      <c r="B313" s="130" t="s">
        <v>115</v>
      </c>
      <c r="C313" s="131" t="s">
        <v>567</v>
      </c>
      <c r="D313" s="87"/>
      <c r="E313" s="87"/>
      <c r="F313" s="87"/>
      <c r="G313" s="87"/>
      <c r="H313" s="87"/>
      <c r="I313" s="142">
        <v>46200</v>
      </c>
      <c r="J313" s="197"/>
      <c r="K313" s="197"/>
      <c r="L313" s="197"/>
      <c r="M313" s="197"/>
      <c r="N313" s="197"/>
      <c r="O313" s="142">
        <v>30800</v>
      </c>
      <c r="P313" s="79">
        <f t="shared" si="2"/>
        <v>15400</v>
      </c>
    </row>
    <row r="314" spans="1:16">
      <c r="A314" s="164" t="s">
        <v>396</v>
      </c>
      <c r="B314" s="130" t="s">
        <v>115</v>
      </c>
      <c r="C314" s="131" t="s">
        <v>568</v>
      </c>
      <c r="D314" s="87"/>
      <c r="E314" s="87"/>
      <c r="F314" s="87"/>
      <c r="G314" s="87"/>
      <c r="H314" s="87"/>
      <c r="I314" s="142">
        <v>46200</v>
      </c>
      <c r="J314" s="197"/>
      <c r="K314" s="197"/>
      <c r="L314" s="197"/>
      <c r="M314" s="197"/>
      <c r="N314" s="197"/>
      <c r="O314" s="142">
        <v>30800</v>
      </c>
      <c r="P314" s="79">
        <f t="shared" si="2"/>
        <v>15400</v>
      </c>
    </row>
    <row r="315" spans="1:16" ht="22.5">
      <c r="A315" s="169" t="s">
        <v>409</v>
      </c>
      <c r="B315" s="130" t="s">
        <v>115</v>
      </c>
      <c r="C315" s="131" t="s">
        <v>405</v>
      </c>
      <c r="D315" s="87"/>
      <c r="E315" s="87"/>
      <c r="F315" s="87"/>
      <c r="G315" s="87"/>
      <c r="H315" s="87"/>
      <c r="I315" s="142">
        <v>21153</v>
      </c>
      <c r="J315" s="197"/>
      <c r="K315" s="197"/>
      <c r="L315" s="197"/>
      <c r="M315" s="197"/>
      <c r="N315" s="197"/>
      <c r="O315" s="142">
        <v>21064</v>
      </c>
      <c r="P315" s="79">
        <f t="shared" si="2"/>
        <v>89</v>
      </c>
    </row>
    <row r="316" spans="1:16" ht="22.5">
      <c r="A316" s="167" t="s">
        <v>322</v>
      </c>
      <c r="B316" s="130" t="s">
        <v>115</v>
      </c>
      <c r="C316" s="131" t="s">
        <v>408</v>
      </c>
      <c r="D316" s="87"/>
      <c r="E316" s="87"/>
      <c r="F316" s="87"/>
      <c r="G316" s="87"/>
      <c r="H316" s="87"/>
      <c r="I316" s="142">
        <v>21153</v>
      </c>
      <c r="J316" s="197"/>
      <c r="K316" s="197"/>
      <c r="L316" s="197"/>
      <c r="M316" s="197"/>
      <c r="N316" s="197"/>
      <c r="O316" s="142">
        <v>21064</v>
      </c>
      <c r="P316" s="79">
        <f t="shared" si="2"/>
        <v>89</v>
      </c>
    </row>
    <row r="317" spans="1:16">
      <c r="A317" s="168" t="s">
        <v>395</v>
      </c>
      <c r="B317" s="130" t="s">
        <v>115</v>
      </c>
      <c r="C317" s="131" t="s">
        <v>407</v>
      </c>
      <c r="D317" s="87"/>
      <c r="E317" s="87"/>
      <c r="F317" s="87"/>
      <c r="G317" s="87"/>
      <c r="H317" s="87"/>
      <c r="I317" s="142">
        <v>21153</v>
      </c>
      <c r="J317" s="197"/>
      <c r="K317" s="197"/>
      <c r="L317" s="197"/>
      <c r="M317" s="197"/>
      <c r="N317" s="197"/>
      <c r="O317" s="142">
        <v>21064</v>
      </c>
      <c r="P317" s="79">
        <f t="shared" si="2"/>
        <v>89</v>
      </c>
    </row>
    <row r="318" spans="1:16">
      <c r="A318" s="164" t="s">
        <v>396</v>
      </c>
      <c r="B318" s="130" t="s">
        <v>115</v>
      </c>
      <c r="C318" s="131" t="s">
        <v>406</v>
      </c>
      <c r="D318" s="87"/>
      <c r="E318" s="87"/>
      <c r="F318" s="87"/>
      <c r="G318" s="87"/>
      <c r="H318" s="87"/>
      <c r="I318" s="142">
        <v>21153</v>
      </c>
      <c r="J318" s="197"/>
      <c r="K318" s="197"/>
      <c r="L318" s="197"/>
      <c r="M318" s="197"/>
      <c r="N318" s="197"/>
      <c r="O318" s="142">
        <v>21064</v>
      </c>
      <c r="P318" s="79">
        <f t="shared" si="2"/>
        <v>89</v>
      </c>
    </row>
    <row r="319" spans="1:16" ht="22.5">
      <c r="A319" s="169" t="s">
        <v>573</v>
      </c>
      <c r="B319" s="130" t="s">
        <v>115</v>
      </c>
      <c r="C319" s="131" t="s">
        <v>569</v>
      </c>
      <c r="D319" s="87"/>
      <c r="E319" s="87"/>
      <c r="F319" s="87"/>
      <c r="G319" s="87"/>
      <c r="H319" s="87"/>
      <c r="I319" s="142">
        <v>505100</v>
      </c>
      <c r="J319" s="197"/>
      <c r="K319" s="197"/>
      <c r="L319" s="197"/>
      <c r="M319" s="197"/>
      <c r="N319" s="197"/>
      <c r="O319" s="142">
        <v>505051</v>
      </c>
      <c r="P319" s="79">
        <f t="shared" si="2"/>
        <v>49</v>
      </c>
    </row>
    <row r="320" spans="1:16" ht="22.5">
      <c r="A320" s="167" t="s">
        <v>322</v>
      </c>
      <c r="B320" s="130" t="s">
        <v>115</v>
      </c>
      <c r="C320" s="131" t="s">
        <v>570</v>
      </c>
      <c r="D320" s="87"/>
      <c r="E320" s="87"/>
      <c r="F320" s="87"/>
      <c r="G320" s="87"/>
      <c r="H320" s="87"/>
      <c r="I320" s="142">
        <v>505100</v>
      </c>
      <c r="J320" s="197"/>
      <c r="K320" s="197"/>
      <c r="L320" s="197"/>
      <c r="M320" s="197"/>
      <c r="N320" s="197"/>
      <c r="O320" s="142">
        <v>505051</v>
      </c>
      <c r="P320" s="79">
        <f t="shared" si="2"/>
        <v>49</v>
      </c>
    </row>
    <row r="321" spans="1:16">
      <c r="A321" s="168" t="s">
        <v>395</v>
      </c>
      <c r="B321" s="130" t="s">
        <v>115</v>
      </c>
      <c r="C321" s="131" t="s">
        <v>571</v>
      </c>
      <c r="D321" s="87"/>
      <c r="E321" s="87"/>
      <c r="F321" s="87"/>
      <c r="G321" s="87"/>
      <c r="H321" s="87"/>
      <c r="I321" s="142">
        <v>505100</v>
      </c>
      <c r="J321" s="197"/>
      <c r="K321" s="197"/>
      <c r="L321" s="197"/>
      <c r="M321" s="197"/>
      <c r="N321" s="197"/>
      <c r="O321" s="142">
        <v>505051</v>
      </c>
      <c r="P321" s="79">
        <f t="shared" si="2"/>
        <v>49</v>
      </c>
    </row>
    <row r="322" spans="1:16">
      <c r="A322" s="164" t="s">
        <v>396</v>
      </c>
      <c r="B322" s="130" t="s">
        <v>115</v>
      </c>
      <c r="C322" s="131" t="s">
        <v>572</v>
      </c>
      <c r="D322" s="87"/>
      <c r="E322" s="87"/>
      <c r="F322" s="87"/>
      <c r="G322" s="87"/>
      <c r="H322" s="87"/>
      <c r="I322" s="142">
        <v>505100</v>
      </c>
      <c r="J322" s="197"/>
      <c r="K322" s="197"/>
      <c r="L322" s="197"/>
      <c r="M322" s="197"/>
      <c r="N322" s="197"/>
      <c r="O322" s="142">
        <v>505051</v>
      </c>
      <c r="P322" s="79">
        <f t="shared" si="2"/>
        <v>49</v>
      </c>
    </row>
    <row r="323" spans="1:16">
      <c r="A323" s="166" t="s">
        <v>404</v>
      </c>
      <c r="B323" s="130" t="s">
        <v>115</v>
      </c>
      <c r="C323" s="131" t="s">
        <v>397</v>
      </c>
      <c r="D323" s="87"/>
      <c r="E323" s="87"/>
      <c r="F323" s="87"/>
      <c r="G323" s="87"/>
      <c r="H323" s="87"/>
      <c r="I323" s="142">
        <v>21734600</v>
      </c>
      <c r="J323" s="197"/>
      <c r="K323" s="197"/>
      <c r="L323" s="197"/>
      <c r="M323" s="197"/>
      <c r="N323" s="197"/>
      <c r="O323" s="142">
        <v>14120828.57</v>
      </c>
      <c r="P323" s="79">
        <f t="shared" si="2"/>
        <v>7613771.4299999997</v>
      </c>
    </row>
    <row r="324" spans="1:16" ht="22.5">
      <c r="A324" s="167" t="s">
        <v>322</v>
      </c>
      <c r="B324" s="130" t="s">
        <v>115</v>
      </c>
      <c r="C324" s="131" t="s">
        <v>410</v>
      </c>
      <c r="D324" s="87"/>
      <c r="E324" s="87"/>
      <c r="F324" s="87"/>
      <c r="G324" s="87"/>
      <c r="H324" s="87"/>
      <c r="I324" s="142">
        <v>21734600</v>
      </c>
      <c r="J324" s="197"/>
      <c r="K324" s="197"/>
      <c r="L324" s="197"/>
      <c r="M324" s="197"/>
      <c r="N324" s="197"/>
      <c r="O324" s="142">
        <v>14120828.57</v>
      </c>
      <c r="P324" s="79">
        <f t="shared" si="2"/>
        <v>7613771.4299999997</v>
      </c>
    </row>
    <row r="325" spans="1:16">
      <c r="A325" s="168" t="s">
        <v>395</v>
      </c>
      <c r="B325" s="130" t="s">
        <v>115</v>
      </c>
      <c r="C325" s="131" t="s">
        <v>411</v>
      </c>
      <c r="D325" s="87"/>
      <c r="E325" s="87"/>
      <c r="F325" s="87"/>
      <c r="G325" s="87"/>
      <c r="H325" s="87"/>
      <c r="I325" s="142">
        <v>21734600</v>
      </c>
      <c r="J325" s="197"/>
      <c r="K325" s="197"/>
      <c r="L325" s="197"/>
      <c r="M325" s="197"/>
      <c r="N325" s="197"/>
      <c r="O325" s="142">
        <v>14120828.57</v>
      </c>
      <c r="P325" s="79">
        <f t="shared" si="2"/>
        <v>7613771.4299999997</v>
      </c>
    </row>
    <row r="326" spans="1:16" ht="33.75">
      <c r="A326" s="169" t="s">
        <v>403</v>
      </c>
      <c r="B326" s="130" t="s">
        <v>115</v>
      </c>
      <c r="C326" s="131" t="s">
        <v>412</v>
      </c>
      <c r="D326" s="87"/>
      <c r="E326" s="87"/>
      <c r="F326" s="87"/>
      <c r="G326" s="87"/>
      <c r="H326" s="87"/>
      <c r="I326" s="142">
        <v>14848500</v>
      </c>
      <c r="J326" s="197"/>
      <c r="K326" s="197"/>
      <c r="L326" s="197"/>
      <c r="M326" s="197"/>
      <c r="N326" s="197"/>
      <c r="O326" s="142">
        <v>10368533.25</v>
      </c>
      <c r="P326" s="79">
        <f t="shared" si="2"/>
        <v>4479966.75</v>
      </c>
    </row>
    <row r="327" spans="1:16">
      <c r="A327" s="164" t="s">
        <v>396</v>
      </c>
      <c r="B327" s="130" t="s">
        <v>115</v>
      </c>
      <c r="C327" s="131" t="s">
        <v>413</v>
      </c>
      <c r="D327" s="87"/>
      <c r="E327" s="87"/>
      <c r="F327" s="87"/>
      <c r="G327" s="87"/>
      <c r="H327" s="87"/>
      <c r="I327" s="142">
        <v>6886100</v>
      </c>
      <c r="J327" s="197"/>
      <c r="K327" s="197"/>
      <c r="L327" s="197"/>
      <c r="M327" s="197"/>
      <c r="N327" s="197"/>
      <c r="O327" s="142">
        <v>3752295.32</v>
      </c>
      <c r="P327" s="79">
        <f t="shared" si="2"/>
        <v>3133804.68</v>
      </c>
    </row>
    <row r="328" spans="1:16">
      <c r="A328" s="166" t="s">
        <v>404</v>
      </c>
      <c r="B328" s="130" t="s">
        <v>115</v>
      </c>
      <c r="C328" s="131" t="s">
        <v>414</v>
      </c>
      <c r="D328" s="87"/>
      <c r="E328" s="87"/>
      <c r="F328" s="87"/>
      <c r="G328" s="87"/>
      <c r="H328" s="87"/>
      <c r="I328" s="142">
        <v>9012500</v>
      </c>
      <c r="J328" s="197"/>
      <c r="K328" s="197"/>
      <c r="L328" s="197"/>
      <c r="M328" s="197"/>
      <c r="N328" s="197"/>
      <c r="O328" s="142">
        <v>6784990.1799999997</v>
      </c>
      <c r="P328" s="79">
        <f t="shared" si="2"/>
        <v>2227509.8200000003</v>
      </c>
    </row>
    <row r="329" spans="1:16" ht="22.5">
      <c r="A329" s="167" t="s">
        <v>322</v>
      </c>
      <c r="B329" s="130" t="s">
        <v>115</v>
      </c>
      <c r="C329" s="131" t="s">
        <v>416</v>
      </c>
      <c r="D329" s="87"/>
      <c r="E329" s="87"/>
      <c r="F329" s="87"/>
      <c r="G329" s="87"/>
      <c r="H329" s="87"/>
      <c r="I329" s="142">
        <v>9012500</v>
      </c>
      <c r="J329" s="197"/>
      <c r="K329" s="197"/>
      <c r="L329" s="197"/>
      <c r="M329" s="197"/>
      <c r="N329" s="197"/>
      <c r="O329" s="142">
        <v>6784990.1799999997</v>
      </c>
      <c r="P329" s="79">
        <f t="shared" si="2"/>
        <v>2227509.8200000003</v>
      </c>
    </row>
    <row r="330" spans="1:16">
      <c r="A330" s="168" t="s">
        <v>395</v>
      </c>
      <c r="B330" s="130" t="s">
        <v>115</v>
      </c>
      <c r="C330" s="131" t="s">
        <v>415</v>
      </c>
      <c r="D330" s="87"/>
      <c r="E330" s="87"/>
      <c r="F330" s="87"/>
      <c r="G330" s="87"/>
      <c r="H330" s="87"/>
      <c r="I330" s="142">
        <v>9012500</v>
      </c>
      <c r="J330" s="197"/>
      <c r="K330" s="197"/>
      <c r="L330" s="197"/>
      <c r="M330" s="197"/>
      <c r="N330" s="197"/>
      <c r="O330" s="142">
        <v>6784990.1799999997</v>
      </c>
      <c r="P330" s="79">
        <f t="shared" si="2"/>
        <v>2227509.8200000003</v>
      </c>
    </row>
    <row r="331" spans="1:16" ht="33.75">
      <c r="A331" s="169" t="s">
        <v>403</v>
      </c>
      <c r="B331" s="130" t="s">
        <v>115</v>
      </c>
      <c r="C331" s="131" t="s">
        <v>417</v>
      </c>
      <c r="D331" s="87"/>
      <c r="E331" s="87"/>
      <c r="F331" s="87"/>
      <c r="G331" s="87"/>
      <c r="H331" s="87"/>
      <c r="I331" s="142">
        <v>8740300</v>
      </c>
      <c r="J331" s="197"/>
      <c r="K331" s="197"/>
      <c r="L331" s="197"/>
      <c r="M331" s="197"/>
      <c r="N331" s="197"/>
      <c r="O331" s="142">
        <v>6629050.7000000002</v>
      </c>
      <c r="P331" s="79">
        <f t="shared" si="2"/>
        <v>2111249.2999999998</v>
      </c>
    </row>
    <row r="332" spans="1:16">
      <c r="A332" s="164" t="s">
        <v>396</v>
      </c>
      <c r="B332" s="130" t="s">
        <v>115</v>
      </c>
      <c r="C332" s="131" t="s">
        <v>418</v>
      </c>
      <c r="D332" s="87"/>
      <c r="E332" s="87"/>
      <c r="F332" s="87"/>
      <c r="G332" s="87"/>
      <c r="H332" s="87"/>
      <c r="I332" s="142">
        <v>272200</v>
      </c>
      <c r="J332" s="197"/>
      <c r="K332" s="197"/>
      <c r="L332" s="197"/>
      <c r="M332" s="197"/>
      <c r="N332" s="197"/>
      <c r="O332" s="142">
        <v>155929.48000000001</v>
      </c>
      <c r="P332" s="79">
        <f t="shared" si="2"/>
        <v>116270.51999999999</v>
      </c>
    </row>
    <row r="333" spans="1:16">
      <c r="A333" s="169" t="s">
        <v>420</v>
      </c>
      <c r="B333" s="130" t="s">
        <v>115</v>
      </c>
      <c r="C333" s="131" t="s">
        <v>419</v>
      </c>
      <c r="D333" s="87"/>
      <c r="E333" s="87"/>
      <c r="F333" s="87"/>
      <c r="G333" s="87"/>
      <c r="H333" s="87"/>
      <c r="I333" s="142">
        <v>150000</v>
      </c>
      <c r="J333" s="197"/>
      <c r="K333" s="197"/>
      <c r="L333" s="197"/>
      <c r="M333" s="197"/>
      <c r="N333" s="197"/>
      <c r="O333" s="142">
        <v>150000</v>
      </c>
      <c r="P333" s="79">
        <f t="shared" si="2"/>
        <v>0</v>
      </c>
    </row>
    <row r="334" spans="1:16" ht="22.5">
      <c r="A334" s="167" t="s">
        <v>322</v>
      </c>
      <c r="B334" s="130" t="s">
        <v>115</v>
      </c>
      <c r="C334" s="131" t="s">
        <v>870</v>
      </c>
      <c r="D334" s="87"/>
      <c r="E334" s="87"/>
      <c r="F334" s="87"/>
      <c r="G334" s="87"/>
      <c r="H334" s="87"/>
      <c r="I334" s="142">
        <v>150000</v>
      </c>
      <c r="J334" s="197"/>
      <c r="K334" s="197"/>
      <c r="L334" s="197"/>
      <c r="M334" s="197"/>
      <c r="N334" s="197"/>
      <c r="O334" s="142">
        <v>150000</v>
      </c>
      <c r="P334" s="79">
        <f t="shared" si="2"/>
        <v>0</v>
      </c>
    </row>
    <row r="335" spans="1:16">
      <c r="A335" s="168" t="s">
        <v>395</v>
      </c>
      <c r="B335" s="130" t="s">
        <v>115</v>
      </c>
      <c r="C335" s="131" t="s">
        <v>868</v>
      </c>
      <c r="D335" s="87"/>
      <c r="E335" s="87"/>
      <c r="F335" s="87"/>
      <c r="G335" s="87"/>
      <c r="H335" s="87"/>
      <c r="I335" s="142">
        <v>150000</v>
      </c>
      <c r="J335" s="197"/>
      <c r="K335" s="197"/>
      <c r="L335" s="197"/>
      <c r="M335" s="197"/>
      <c r="N335" s="197"/>
      <c r="O335" s="142">
        <v>150000</v>
      </c>
      <c r="P335" s="79">
        <f t="shared" si="2"/>
        <v>0</v>
      </c>
    </row>
    <row r="336" spans="1:16">
      <c r="A336" s="164" t="s">
        <v>396</v>
      </c>
      <c r="B336" s="130" t="s">
        <v>115</v>
      </c>
      <c r="C336" s="131" t="s">
        <v>869</v>
      </c>
      <c r="D336" s="87"/>
      <c r="E336" s="87"/>
      <c r="F336" s="87"/>
      <c r="G336" s="87"/>
      <c r="H336" s="87"/>
      <c r="I336" s="142">
        <v>150000</v>
      </c>
      <c r="J336" s="197"/>
      <c r="K336" s="197"/>
      <c r="L336" s="197"/>
      <c r="M336" s="197"/>
      <c r="N336" s="197"/>
      <c r="O336" s="142">
        <v>150000</v>
      </c>
      <c r="P336" s="79">
        <f t="shared" si="2"/>
        <v>0</v>
      </c>
    </row>
    <row r="337" spans="1:16">
      <c r="A337" s="166" t="s">
        <v>404</v>
      </c>
      <c r="B337" s="130" t="s">
        <v>115</v>
      </c>
      <c r="C337" s="131" t="s">
        <v>421</v>
      </c>
      <c r="D337" s="87"/>
      <c r="E337" s="87"/>
      <c r="F337" s="87"/>
      <c r="G337" s="87"/>
      <c r="H337" s="87"/>
      <c r="I337" s="142">
        <v>2396500</v>
      </c>
      <c r="J337" s="197"/>
      <c r="K337" s="197"/>
      <c r="L337" s="197"/>
      <c r="M337" s="197"/>
      <c r="N337" s="197"/>
      <c r="O337" s="142">
        <v>1856058.45</v>
      </c>
      <c r="P337" s="79">
        <f t="shared" si="2"/>
        <v>540441.55000000005</v>
      </c>
    </row>
    <row r="338" spans="1:16" ht="22.5">
      <c r="A338" s="167" t="s">
        <v>322</v>
      </c>
      <c r="B338" s="130" t="s">
        <v>115</v>
      </c>
      <c r="C338" s="131" t="s">
        <v>422</v>
      </c>
      <c r="D338" s="87"/>
      <c r="E338" s="87"/>
      <c r="F338" s="87"/>
      <c r="G338" s="87"/>
      <c r="H338" s="87"/>
      <c r="I338" s="142">
        <v>2396500</v>
      </c>
      <c r="J338" s="197"/>
      <c r="K338" s="197"/>
      <c r="L338" s="197"/>
      <c r="M338" s="197"/>
      <c r="N338" s="197"/>
      <c r="O338" s="142">
        <v>1856058.45</v>
      </c>
      <c r="P338" s="79">
        <f t="shared" si="2"/>
        <v>540441.55000000005</v>
      </c>
    </row>
    <row r="339" spans="1:16">
      <c r="A339" s="168" t="s">
        <v>395</v>
      </c>
      <c r="B339" s="130" t="s">
        <v>115</v>
      </c>
      <c r="C339" s="131" t="s">
        <v>423</v>
      </c>
      <c r="D339" s="87"/>
      <c r="E339" s="87"/>
      <c r="F339" s="87"/>
      <c r="G339" s="87"/>
      <c r="H339" s="87"/>
      <c r="I339" s="142">
        <v>2396500</v>
      </c>
      <c r="J339" s="197"/>
      <c r="K339" s="197"/>
      <c r="L339" s="197"/>
      <c r="M339" s="197"/>
      <c r="N339" s="197"/>
      <c r="O339" s="142">
        <v>1856058.45</v>
      </c>
      <c r="P339" s="79">
        <f t="shared" si="2"/>
        <v>540441.55000000005</v>
      </c>
    </row>
    <row r="340" spans="1:16" ht="33.75">
      <c r="A340" s="169" t="s">
        <v>403</v>
      </c>
      <c r="B340" s="130" t="s">
        <v>115</v>
      </c>
      <c r="C340" s="131" t="s">
        <v>424</v>
      </c>
      <c r="D340" s="87"/>
      <c r="E340" s="87"/>
      <c r="F340" s="87"/>
      <c r="G340" s="87"/>
      <c r="H340" s="87"/>
      <c r="I340" s="142">
        <v>2241500</v>
      </c>
      <c r="J340" s="197"/>
      <c r="K340" s="197"/>
      <c r="L340" s="197"/>
      <c r="M340" s="197"/>
      <c r="N340" s="197"/>
      <c r="O340" s="142">
        <v>999393.23</v>
      </c>
      <c r="P340" s="79">
        <f t="shared" si="2"/>
        <v>1242106.77</v>
      </c>
    </row>
    <row r="341" spans="1:16">
      <c r="A341" s="164" t="s">
        <v>396</v>
      </c>
      <c r="B341" s="130" t="s">
        <v>115</v>
      </c>
      <c r="C341" s="131" t="s">
        <v>425</v>
      </c>
      <c r="D341" s="87"/>
      <c r="E341" s="87"/>
      <c r="F341" s="87"/>
      <c r="G341" s="87"/>
      <c r="H341" s="87"/>
      <c r="I341" s="142">
        <v>155000</v>
      </c>
      <c r="J341" s="197"/>
      <c r="K341" s="197"/>
      <c r="L341" s="197"/>
      <c r="M341" s="197"/>
      <c r="N341" s="197"/>
      <c r="O341" s="142">
        <v>106251.57</v>
      </c>
      <c r="P341" s="79">
        <f t="shared" si="2"/>
        <v>48748.429999999993</v>
      </c>
    </row>
    <row r="342" spans="1:16" ht="22.5">
      <c r="A342" s="166" t="s">
        <v>634</v>
      </c>
      <c r="B342" s="130" t="s">
        <v>115</v>
      </c>
      <c r="C342" s="131" t="s">
        <v>1138</v>
      </c>
      <c r="D342" s="87"/>
      <c r="E342" s="87"/>
      <c r="F342" s="87"/>
      <c r="G342" s="87"/>
      <c r="H342" s="87"/>
      <c r="I342" s="142">
        <v>500000</v>
      </c>
      <c r="J342" s="197"/>
      <c r="K342" s="197"/>
      <c r="L342" s="197"/>
      <c r="M342" s="197"/>
      <c r="N342" s="197"/>
      <c r="O342" s="142">
        <v>483995.41</v>
      </c>
      <c r="P342" s="79">
        <f t="shared" si="2"/>
        <v>16004.590000000026</v>
      </c>
    </row>
    <row r="343" spans="1:16" ht="22.5">
      <c r="A343" s="167" t="s">
        <v>322</v>
      </c>
      <c r="B343" s="130" t="s">
        <v>115</v>
      </c>
      <c r="C343" s="131" t="s">
        <v>1139</v>
      </c>
      <c r="D343" s="87"/>
      <c r="E343" s="87"/>
      <c r="F343" s="87"/>
      <c r="G343" s="87"/>
      <c r="H343" s="87"/>
      <c r="I343" s="142">
        <v>500000</v>
      </c>
      <c r="J343" s="197"/>
      <c r="K343" s="197"/>
      <c r="L343" s="197"/>
      <c r="M343" s="197"/>
      <c r="N343" s="197"/>
      <c r="O343" s="142">
        <v>483995.41</v>
      </c>
      <c r="P343" s="79">
        <f t="shared" si="2"/>
        <v>16004.590000000026</v>
      </c>
    </row>
    <row r="344" spans="1:16">
      <c r="A344" s="168" t="s">
        <v>395</v>
      </c>
      <c r="B344" s="130" t="s">
        <v>115</v>
      </c>
      <c r="C344" s="131" t="s">
        <v>1140</v>
      </c>
      <c r="D344" s="87"/>
      <c r="E344" s="87"/>
      <c r="F344" s="87"/>
      <c r="G344" s="87"/>
      <c r="H344" s="87"/>
      <c r="I344" s="142">
        <v>500000</v>
      </c>
      <c r="J344" s="197"/>
      <c r="K344" s="197"/>
      <c r="L344" s="197"/>
      <c r="M344" s="197"/>
      <c r="N344" s="197"/>
      <c r="O344" s="142">
        <v>483995.41</v>
      </c>
      <c r="P344" s="79">
        <f t="shared" si="2"/>
        <v>16004.590000000026</v>
      </c>
    </row>
    <row r="345" spans="1:16">
      <c r="A345" s="164" t="s">
        <v>396</v>
      </c>
      <c r="B345" s="130" t="s">
        <v>115</v>
      </c>
      <c r="C345" s="131" t="s">
        <v>1141</v>
      </c>
      <c r="D345" s="87"/>
      <c r="E345" s="87"/>
      <c r="F345" s="87"/>
      <c r="G345" s="87"/>
      <c r="H345" s="87"/>
      <c r="I345" s="142">
        <v>500000</v>
      </c>
      <c r="J345" s="197"/>
      <c r="K345" s="197"/>
      <c r="L345" s="197"/>
      <c r="M345" s="197"/>
      <c r="N345" s="197"/>
      <c r="O345" s="142">
        <v>483995.41</v>
      </c>
      <c r="P345" s="79">
        <f t="shared" si="2"/>
        <v>16004.590000000026</v>
      </c>
    </row>
    <row r="346" spans="1:16">
      <c r="A346" s="169" t="s">
        <v>430</v>
      </c>
      <c r="B346" s="130" t="s">
        <v>115</v>
      </c>
      <c r="C346" s="131" t="s">
        <v>426</v>
      </c>
      <c r="D346" s="87"/>
      <c r="E346" s="87"/>
      <c r="F346" s="87"/>
      <c r="G346" s="87"/>
      <c r="H346" s="87"/>
      <c r="I346" s="142">
        <v>326000</v>
      </c>
      <c r="J346" s="197"/>
      <c r="K346" s="197"/>
      <c r="L346" s="197"/>
      <c r="M346" s="197"/>
      <c r="N346" s="197"/>
      <c r="O346" s="142">
        <v>84000</v>
      </c>
      <c r="P346" s="79">
        <f t="shared" si="2"/>
        <v>242000</v>
      </c>
    </row>
    <row r="347" spans="1:16" ht="22.5">
      <c r="A347" s="167" t="s">
        <v>322</v>
      </c>
      <c r="B347" s="130" t="s">
        <v>115</v>
      </c>
      <c r="C347" s="131" t="s">
        <v>429</v>
      </c>
      <c r="D347" s="87"/>
      <c r="E347" s="87"/>
      <c r="F347" s="87"/>
      <c r="G347" s="87"/>
      <c r="H347" s="87"/>
      <c r="I347" s="142">
        <v>326000</v>
      </c>
      <c r="J347" s="197"/>
      <c r="K347" s="197"/>
      <c r="L347" s="197"/>
      <c r="M347" s="197"/>
      <c r="N347" s="197"/>
      <c r="O347" s="142">
        <v>84000</v>
      </c>
      <c r="P347" s="79">
        <f t="shared" si="2"/>
        <v>242000</v>
      </c>
    </row>
    <row r="348" spans="1:16">
      <c r="A348" s="168" t="s">
        <v>395</v>
      </c>
      <c r="B348" s="130" t="s">
        <v>115</v>
      </c>
      <c r="C348" s="131" t="s">
        <v>428</v>
      </c>
      <c r="D348" s="87"/>
      <c r="E348" s="87"/>
      <c r="F348" s="87"/>
      <c r="G348" s="87"/>
      <c r="H348" s="87"/>
      <c r="I348" s="142">
        <v>326000</v>
      </c>
      <c r="J348" s="197"/>
      <c r="K348" s="197"/>
      <c r="L348" s="197"/>
      <c r="M348" s="197"/>
      <c r="N348" s="197"/>
      <c r="O348" s="142">
        <v>84000</v>
      </c>
      <c r="P348" s="79">
        <f t="shared" si="2"/>
        <v>242000</v>
      </c>
    </row>
    <row r="349" spans="1:16">
      <c r="A349" s="164" t="s">
        <v>396</v>
      </c>
      <c r="B349" s="130" t="s">
        <v>115</v>
      </c>
      <c r="C349" s="131" t="s">
        <v>427</v>
      </c>
      <c r="D349" s="87"/>
      <c r="E349" s="87"/>
      <c r="F349" s="87"/>
      <c r="G349" s="87"/>
      <c r="H349" s="87"/>
      <c r="I349" s="142">
        <v>326000</v>
      </c>
      <c r="J349" s="197"/>
      <c r="K349" s="197"/>
      <c r="L349" s="197"/>
      <c r="M349" s="197"/>
      <c r="N349" s="197"/>
      <c r="O349" s="142">
        <v>84000</v>
      </c>
      <c r="P349" s="79">
        <f t="shared" si="2"/>
        <v>242000</v>
      </c>
    </row>
    <row r="350" spans="1:16" ht="22.5">
      <c r="A350" s="157" t="s">
        <v>516</v>
      </c>
      <c r="B350" s="130" t="s">
        <v>115</v>
      </c>
      <c r="C350" s="131" t="s">
        <v>1180</v>
      </c>
      <c r="D350" s="87"/>
      <c r="E350" s="87"/>
      <c r="F350" s="87"/>
      <c r="G350" s="87"/>
      <c r="H350" s="87"/>
      <c r="I350" s="142">
        <v>4018000</v>
      </c>
      <c r="J350" s="197"/>
      <c r="K350" s="197"/>
      <c r="L350" s="197"/>
      <c r="M350" s="197"/>
      <c r="N350" s="197"/>
      <c r="O350" s="142">
        <v>0</v>
      </c>
      <c r="P350" s="79">
        <f t="shared" ref="P350:P357" si="4">I350-O350</f>
        <v>4018000</v>
      </c>
    </row>
    <row r="351" spans="1:16" ht="22.5">
      <c r="A351" s="167" t="s">
        <v>322</v>
      </c>
      <c r="B351" s="130" t="s">
        <v>115</v>
      </c>
      <c r="C351" s="131" t="s">
        <v>1185</v>
      </c>
      <c r="D351" s="87"/>
      <c r="E351" s="87"/>
      <c r="F351" s="87"/>
      <c r="G351" s="87"/>
      <c r="H351" s="87"/>
      <c r="I351" s="142">
        <v>4018000</v>
      </c>
      <c r="J351" s="197"/>
      <c r="K351" s="197"/>
      <c r="L351" s="197"/>
      <c r="M351" s="197"/>
      <c r="N351" s="197"/>
      <c r="O351" s="142">
        <v>0</v>
      </c>
      <c r="P351" s="79">
        <f t="shared" si="4"/>
        <v>4018000</v>
      </c>
    </row>
    <row r="352" spans="1:16">
      <c r="A352" s="168" t="s">
        <v>395</v>
      </c>
      <c r="B352" s="130" t="s">
        <v>115</v>
      </c>
      <c r="C352" s="131" t="s">
        <v>1186</v>
      </c>
      <c r="D352" s="87"/>
      <c r="E352" s="87"/>
      <c r="F352" s="87"/>
      <c r="G352" s="87"/>
      <c r="H352" s="87"/>
      <c r="I352" s="142">
        <v>4018000</v>
      </c>
      <c r="J352" s="197"/>
      <c r="K352" s="197"/>
      <c r="L352" s="197"/>
      <c r="M352" s="197"/>
      <c r="N352" s="197"/>
      <c r="O352" s="142">
        <v>0</v>
      </c>
      <c r="P352" s="79">
        <f t="shared" si="4"/>
        <v>4018000</v>
      </c>
    </row>
    <row r="353" spans="1:16" ht="14.25" customHeight="1">
      <c r="A353" s="164" t="s">
        <v>396</v>
      </c>
      <c r="B353" s="130" t="s">
        <v>115</v>
      </c>
      <c r="C353" s="131" t="s">
        <v>1187</v>
      </c>
      <c r="D353" s="87"/>
      <c r="E353" s="87"/>
      <c r="F353" s="87"/>
      <c r="G353" s="87"/>
      <c r="H353" s="87"/>
      <c r="I353" s="142">
        <v>4018000</v>
      </c>
      <c r="J353" s="197"/>
      <c r="K353" s="197"/>
      <c r="L353" s="197"/>
      <c r="M353" s="197"/>
      <c r="N353" s="197"/>
      <c r="O353" s="142">
        <v>0</v>
      </c>
      <c r="P353" s="79">
        <f t="shared" si="4"/>
        <v>4018000</v>
      </c>
    </row>
    <row r="354" spans="1:16" ht="23.25">
      <c r="A354" s="160" t="s">
        <v>1122</v>
      </c>
      <c r="B354" s="130" t="s">
        <v>115</v>
      </c>
      <c r="C354" s="131" t="s">
        <v>1181</v>
      </c>
      <c r="D354" s="87"/>
      <c r="E354" s="87"/>
      <c r="F354" s="87"/>
      <c r="G354" s="87"/>
      <c r="H354" s="87"/>
      <c r="I354" s="142">
        <v>83700</v>
      </c>
      <c r="J354" s="197"/>
      <c r="K354" s="197"/>
      <c r="L354" s="197"/>
      <c r="M354" s="197"/>
      <c r="N354" s="197"/>
      <c r="O354" s="142">
        <v>0</v>
      </c>
      <c r="P354" s="79">
        <f t="shared" si="4"/>
        <v>83700</v>
      </c>
    </row>
    <row r="355" spans="1:16" ht="14.25" customHeight="1">
      <c r="A355" s="167" t="s">
        <v>322</v>
      </c>
      <c r="B355" s="130"/>
      <c r="C355" s="131" t="s">
        <v>1182</v>
      </c>
      <c r="D355" s="87"/>
      <c r="E355" s="87"/>
      <c r="F355" s="87"/>
      <c r="G355" s="87"/>
      <c r="H355" s="87"/>
      <c r="I355" s="142">
        <v>83700</v>
      </c>
      <c r="J355" s="197"/>
      <c r="K355" s="197"/>
      <c r="L355" s="197"/>
      <c r="M355" s="197"/>
      <c r="N355" s="197"/>
      <c r="O355" s="142">
        <v>0</v>
      </c>
      <c r="P355" s="79">
        <f t="shared" si="4"/>
        <v>83700</v>
      </c>
    </row>
    <row r="356" spans="1:16" ht="14.25" customHeight="1">
      <c r="A356" s="168" t="s">
        <v>395</v>
      </c>
      <c r="B356" s="130"/>
      <c r="C356" s="131" t="s">
        <v>1183</v>
      </c>
      <c r="D356" s="87"/>
      <c r="E356" s="87"/>
      <c r="F356" s="87"/>
      <c r="G356" s="87"/>
      <c r="H356" s="87"/>
      <c r="I356" s="142">
        <v>83700</v>
      </c>
      <c r="J356" s="197"/>
      <c r="K356" s="197"/>
      <c r="L356" s="197"/>
      <c r="M356" s="197"/>
      <c r="N356" s="197"/>
      <c r="O356" s="142">
        <v>0</v>
      </c>
      <c r="P356" s="79">
        <f t="shared" si="4"/>
        <v>83700</v>
      </c>
    </row>
    <row r="357" spans="1:16" ht="14.25" customHeight="1">
      <c r="A357" s="164" t="s">
        <v>396</v>
      </c>
      <c r="B357" s="130"/>
      <c r="C357" s="131" t="s">
        <v>1184</v>
      </c>
      <c r="D357" s="87"/>
      <c r="E357" s="87"/>
      <c r="F357" s="87"/>
      <c r="G357" s="87"/>
      <c r="H357" s="87"/>
      <c r="I357" s="142">
        <v>83700</v>
      </c>
      <c r="J357" s="197"/>
      <c r="K357" s="197"/>
      <c r="L357" s="197"/>
      <c r="M357" s="197"/>
      <c r="N357" s="197"/>
      <c r="O357" s="142">
        <v>0</v>
      </c>
      <c r="P357" s="79">
        <f t="shared" si="4"/>
        <v>83700</v>
      </c>
    </row>
    <row r="358" spans="1:16">
      <c r="A358" s="162" t="s">
        <v>431</v>
      </c>
      <c r="B358" s="130" t="s">
        <v>115</v>
      </c>
      <c r="C358" s="131" t="s">
        <v>574</v>
      </c>
      <c r="D358" s="87"/>
      <c r="E358" s="87"/>
      <c r="F358" s="87"/>
      <c r="G358" s="87"/>
      <c r="H358" s="87"/>
      <c r="I358" s="142">
        <v>15000</v>
      </c>
      <c r="J358" s="197"/>
      <c r="K358" s="197"/>
      <c r="L358" s="197"/>
      <c r="M358" s="197"/>
      <c r="N358" s="197"/>
      <c r="O358" s="142">
        <v>0</v>
      </c>
      <c r="P358" s="79">
        <f t="shared" si="2"/>
        <v>15000</v>
      </c>
    </row>
    <row r="359" spans="1:16">
      <c r="A359" s="154" t="s">
        <v>133</v>
      </c>
      <c r="B359" s="130" t="s">
        <v>115</v>
      </c>
      <c r="C359" s="131" t="s">
        <v>575</v>
      </c>
      <c r="D359" s="87"/>
      <c r="E359" s="87"/>
      <c r="F359" s="87"/>
      <c r="G359" s="87"/>
      <c r="H359" s="87"/>
      <c r="I359" s="142">
        <v>15000</v>
      </c>
      <c r="J359" s="197"/>
      <c r="K359" s="197"/>
      <c r="L359" s="197"/>
      <c r="M359" s="197"/>
      <c r="N359" s="197"/>
      <c r="O359" s="142">
        <v>0</v>
      </c>
      <c r="P359" s="79">
        <f t="shared" si="2"/>
        <v>15000</v>
      </c>
    </row>
    <row r="360" spans="1:16">
      <c r="A360" s="154" t="s">
        <v>134</v>
      </c>
      <c r="B360" s="130" t="s">
        <v>115</v>
      </c>
      <c r="C360" s="131" t="s">
        <v>576</v>
      </c>
      <c r="D360" s="87"/>
      <c r="E360" s="87"/>
      <c r="F360" s="87"/>
      <c r="G360" s="87"/>
      <c r="H360" s="87"/>
      <c r="I360" s="142">
        <v>15000</v>
      </c>
      <c r="J360" s="197"/>
      <c r="K360" s="197"/>
      <c r="L360" s="197"/>
      <c r="M360" s="197"/>
      <c r="N360" s="197"/>
      <c r="O360" s="142">
        <v>0</v>
      </c>
      <c r="P360" s="79">
        <f t="shared" si="2"/>
        <v>15000</v>
      </c>
    </row>
    <row r="361" spans="1:16">
      <c r="A361" s="156" t="s">
        <v>137</v>
      </c>
      <c r="B361" s="130" t="s">
        <v>115</v>
      </c>
      <c r="C361" s="131" t="s">
        <v>577</v>
      </c>
      <c r="D361" s="87"/>
      <c r="E361" s="87"/>
      <c r="F361" s="87"/>
      <c r="G361" s="87"/>
      <c r="H361" s="87"/>
      <c r="I361" s="142">
        <v>15000</v>
      </c>
      <c r="J361" s="197"/>
      <c r="K361" s="197"/>
      <c r="L361" s="197"/>
      <c r="M361" s="197"/>
      <c r="N361" s="197"/>
      <c r="O361" s="142">
        <v>0</v>
      </c>
      <c r="P361" s="79">
        <f t="shared" si="2"/>
        <v>15000</v>
      </c>
    </row>
    <row r="362" spans="1:16" ht="33.75">
      <c r="A362" s="155" t="s">
        <v>451</v>
      </c>
      <c r="B362" s="130" t="s">
        <v>115</v>
      </c>
      <c r="C362" s="131" t="s">
        <v>432</v>
      </c>
      <c r="D362" s="87"/>
      <c r="E362" s="87"/>
      <c r="F362" s="87"/>
      <c r="G362" s="87"/>
      <c r="H362" s="87"/>
      <c r="I362" s="142">
        <v>17500</v>
      </c>
      <c r="J362" s="197"/>
      <c r="K362" s="197"/>
      <c r="L362" s="197"/>
      <c r="M362" s="197"/>
      <c r="N362" s="197"/>
      <c r="O362" s="142">
        <v>10500</v>
      </c>
      <c r="P362" s="79">
        <f t="shared" si="2"/>
        <v>7000</v>
      </c>
    </row>
    <row r="363" spans="1:16" ht="23.25">
      <c r="A363" s="158" t="s">
        <v>120</v>
      </c>
      <c r="B363" s="130" t="s">
        <v>115</v>
      </c>
      <c r="C363" s="131" t="s">
        <v>435</v>
      </c>
      <c r="D363" s="87"/>
      <c r="E363" s="87"/>
      <c r="F363" s="87"/>
      <c r="G363" s="87"/>
      <c r="H363" s="87"/>
      <c r="I363" s="142">
        <v>17500</v>
      </c>
      <c r="J363" s="197"/>
      <c r="K363" s="197"/>
      <c r="L363" s="197"/>
      <c r="M363" s="197"/>
      <c r="N363" s="197"/>
      <c r="O363" s="142">
        <v>10500</v>
      </c>
      <c r="P363" s="79">
        <f t="shared" si="2"/>
        <v>7000</v>
      </c>
    </row>
    <row r="364" spans="1:16" ht="23.25">
      <c r="A364" s="158" t="s">
        <v>121</v>
      </c>
      <c r="B364" s="130" t="s">
        <v>115</v>
      </c>
      <c r="C364" s="131" t="s">
        <v>434</v>
      </c>
      <c r="D364" s="134"/>
      <c r="E364" s="134"/>
      <c r="F364" s="134"/>
      <c r="G364" s="134"/>
      <c r="H364" s="134"/>
      <c r="I364" s="142">
        <v>17500</v>
      </c>
      <c r="J364" s="200"/>
      <c r="K364" s="200"/>
      <c r="L364" s="200"/>
      <c r="M364" s="200"/>
      <c r="N364" s="200"/>
      <c r="O364" s="142">
        <v>10500</v>
      </c>
      <c r="P364" s="79">
        <f t="shared" si="2"/>
        <v>7000</v>
      </c>
    </row>
    <row r="365" spans="1:16">
      <c r="A365" s="158" t="s">
        <v>122</v>
      </c>
      <c r="B365" s="130" t="s">
        <v>115</v>
      </c>
      <c r="C365" s="131" t="s">
        <v>433</v>
      </c>
      <c r="D365" s="134"/>
      <c r="E365" s="134"/>
      <c r="F365" s="134"/>
      <c r="G365" s="134"/>
      <c r="H365" s="134"/>
      <c r="I365" s="142">
        <v>17500</v>
      </c>
      <c r="J365" s="200"/>
      <c r="K365" s="200"/>
      <c r="L365" s="200"/>
      <c r="M365" s="200"/>
      <c r="N365" s="200"/>
      <c r="O365" s="142">
        <v>10500</v>
      </c>
      <c r="P365" s="79">
        <f t="shared" si="2"/>
        <v>7000</v>
      </c>
    </row>
    <row r="366" spans="1:16" ht="33.75">
      <c r="A366" s="157" t="s">
        <v>437</v>
      </c>
      <c r="B366" s="130" t="s">
        <v>115</v>
      </c>
      <c r="C366" s="131" t="s">
        <v>436</v>
      </c>
      <c r="D366" s="134"/>
      <c r="E366" s="134"/>
      <c r="F366" s="134"/>
      <c r="G366" s="134"/>
      <c r="H366" s="134"/>
      <c r="I366" s="142">
        <v>16500</v>
      </c>
      <c r="J366" s="200"/>
      <c r="K366" s="200"/>
      <c r="L366" s="200"/>
      <c r="M366" s="200"/>
      <c r="N366" s="200"/>
      <c r="O366" s="142">
        <v>2500</v>
      </c>
      <c r="P366" s="79">
        <f t="shared" si="2"/>
        <v>14000</v>
      </c>
    </row>
    <row r="367" spans="1:16" ht="23.25">
      <c r="A367" s="158" t="s">
        <v>120</v>
      </c>
      <c r="B367" s="130" t="s">
        <v>115</v>
      </c>
      <c r="C367" s="131" t="s">
        <v>463</v>
      </c>
      <c r="D367" s="134"/>
      <c r="E367" s="134"/>
      <c r="F367" s="134"/>
      <c r="G367" s="134"/>
      <c r="H367" s="134"/>
      <c r="I367" s="142">
        <v>16500</v>
      </c>
      <c r="J367" s="200"/>
      <c r="K367" s="200"/>
      <c r="L367" s="200"/>
      <c r="M367" s="200"/>
      <c r="N367" s="200"/>
      <c r="O367" s="142">
        <v>2500</v>
      </c>
      <c r="P367" s="79">
        <f t="shared" si="2"/>
        <v>14000</v>
      </c>
    </row>
    <row r="368" spans="1:16" ht="23.25">
      <c r="A368" s="158" t="s">
        <v>121</v>
      </c>
      <c r="B368" s="130" t="s">
        <v>115</v>
      </c>
      <c r="C368" s="131" t="s">
        <v>464</v>
      </c>
      <c r="D368" s="134"/>
      <c r="E368" s="134"/>
      <c r="F368" s="134"/>
      <c r="G368" s="134"/>
      <c r="H368" s="134"/>
      <c r="I368" s="142">
        <v>16500</v>
      </c>
      <c r="J368" s="200"/>
      <c r="K368" s="200"/>
      <c r="L368" s="200"/>
      <c r="M368" s="200"/>
      <c r="N368" s="200"/>
      <c r="O368" s="142">
        <v>2500</v>
      </c>
      <c r="P368" s="79">
        <f t="shared" si="2"/>
        <v>14000</v>
      </c>
    </row>
    <row r="369" spans="1:16">
      <c r="A369" s="158" t="s">
        <v>122</v>
      </c>
      <c r="B369" s="130" t="s">
        <v>115</v>
      </c>
      <c r="C369" s="131" t="s">
        <v>465</v>
      </c>
      <c r="D369" s="134"/>
      <c r="E369" s="134"/>
      <c r="F369" s="134"/>
      <c r="G369" s="134"/>
      <c r="H369" s="134"/>
      <c r="I369" s="142">
        <v>16500</v>
      </c>
      <c r="J369" s="200"/>
      <c r="K369" s="200"/>
      <c r="L369" s="200"/>
      <c r="M369" s="200"/>
      <c r="N369" s="200"/>
      <c r="O369" s="142">
        <v>2500</v>
      </c>
      <c r="P369" s="79">
        <f t="shared" si="2"/>
        <v>14000</v>
      </c>
    </row>
    <row r="370" spans="1:16" ht="33.75">
      <c r="A370" s="157" t="s">
        <v>582</v>
      </c>
      <c r="B370" s="130" t="s">
        <v>115</v>
      </c>
      <c r="C370" s="131" t="s">
        <v>578</v>
      </c>
      <c r="D370" s="134"/>
      <c r="E370" s="134"/>
      <c r="F370" s="134"/>
      <c r="G370" s="134"/>
      <c r="H370" s="134"/>
      <c r="I370" s="142">
        <v>20000</v>
      </c>
      <c r="J370" s="200"/>
      <c r="K370" s="200"/>
      <c r="L370" s="200"/>
      <c r="M370" s="200"/>
      <c r="N370" s="200"/>
      <c r="O370" s="142">
        <v>0</v>
      </c>
      <c r="P370" s="79">
        <f t="shared" si="2"/>
        <v>20000</v>
      </c>
    </row>
    <row r="371" spans="1:16" ht="23.25">
      <c r="A371" s="158" t="s">
        <v>120</v>
      </c>
      <c r="B371" s="130" t="s">
        <v>115</v>
      </c>
      <c r="C371" s="131" t="s">
        <v>579</v>
      </c>
      <c r="D371" s="134"/>
      <c r="E371" s="134"/>
      <c r="F371" s="134"/>
      <c r="G371" s="134"/>
      <c r="H371" s="134"/>
      <c r="I371" s="142">
        <v>20000</v>
      </c>
      <c r="J371" s="200"/>
      <c r="K371" s="200"/>
      <c r="L371" s="200"/>
      <c r="M371" s="200"/>
      <c r="N371" s="200"/>
      <c r="O371" s="142">
        <v>0</v>
      </c>
      <c r="P371" s="79">
        <f t="shared" si="2"/>
        <v>20000</v>
      </c>
    </row>
    <row r="372" spans="1:16" ht="23.25">
      <c r="A372" s="158" t="s">
        <v>121</v>
      </c>
      <c r="B372" s="130" t="s">
        <v>115</v>
      </c>
      <c r="C372" s="131" t="s">
        <v>580</v>
      </c>
      <c r="D372" s="134"/>
      <c r="E372" s="134"/>
      <c r="F372" s="134"/>
      <c r="G372" s="134"/>
      <c r="H372" s="134"/>
      <c r="I372" s="142">
        <v>20000</v>
      </c>
      <c r="J372" s="200"/>
      <c r="K372" s="200"/>
      <c r="L372" s="200"/>
      <c r="M372" s="200"/>
      <c r="N372" s="200"/>
      <c r="O372" s="142">
        <v>0</v>
      </c>
      <c r="P372" s="79">
        <f t="shared" si="2"/>
        <v>20000</v>
      </c>
    </row>
    <row r="373" spans="1:16">
      <c r="A373" s="158" t="s">
        <v>122</v>
      </c>
      <c r="B373" s="130" t="s">
        <v>115</v>
      </c>
      <c r="C373" s="131" t="s">
        <v>581</v>
      </c>
      <c r="D373" s="134"/>
      <c r="E373" s="134"/>
      <c r="F373" s="134"/>
      <c r="G373" s="134"/>
      <c r="H373" s="134"/>
      <c r="I373" s="142">
        <v>20000</v>
      </c>
      <c r="J373" s="200"/>
      <c r="K373" s="200"/>
      <c r="L373" s="200"/>
      <c r="M373" s="200"/>
      <c r="N373" s="200"/>
      <c r="O373" s="142">
        <v>0</v>
      </c>
      <c r="P373" s="79">
        <f t="shared" si="2"/>
        <v>20000</v>
      </c>
    </row>
    <row r="374" spans="1:16">
      <c r="A374" s="157" t="s">
        <v>449</v>
      </c>
      <c r="B374" s="130" t="s">
        <v>115</v>
      </c>
      <c r="C374" s="131" t="s">
        <v>438</v>
      </c>
      <c r="D374" s="134"/>
      <c r="E374" s="134"/>
      <c r="F374" s="134"/>
      <c r="G374" s="134"/>
      <c r="H374" s="134"/>
      <c r="I374" s="142">
        <v>2485400</v>
      </c>
      <c r="J374" s="200"/>
      <c r="K374" s="200"/>
      <c r="L374" s="200"/>
      <c r="M374" s="200"/>
      <c r="N374" s="200"/>
      <c r="O374" s="142">
        <v>1065381.45</v>
      </c>
      <c r="P374" s="79">
        <f t="shared" si="2"/>
        <v>1420018.55</v>
      </c>
    </row>
    <row r="375" spans="1:16" ht="34.5">
      <c r="A375" s="153" t="s">
        <v>450</v>
      </c>
      <c r="B375" s="130" t="s">
        <v>115</v>
      </c>
      <c r="C375" s="131" t="s">
        <v>439</v>
      </c>
      <c r="D375" s="134"/>
      <c r="E375" s="134"/>
      <c r="F375" s="134"/>
      <c r="G375" s="134"/>
      <c r="H375" s="134"/>
      <c r="I375" s="199">
        <v>2434100</v>
      </c>
      <c r="J375" s="200"/>
      <c r="K375" s="200"/>
      <c r="L375" s="200"/>
      <c r="M375" s="200"/>
      <c r="N375" s="200"/>
      <c r="O375" s="199">
        <v>1050327.58</v>
      </c>
      <c r="P375" s="79">
        <f t="shared" si="2"/>
        <v>1383772.42</v>
      </c>
    </row>
    <row r="376" spans="1:16">
      <c r="A376" s="153" t="s">
        <v>117</v>
      </c>
      <c r="B376" s="130" t="s">
        <v>115</v>
      </c>
      <c r="C376" s="131" t="s">
        <v>441</v>
      </c>
      <c r="D376" s="134"/>
      <c r="E376" s="134"/>
      <c r="F376" s="134"/>
      <c r="G376" s="134"/>
      <c r="H376" s="134"/>
      <c r="I376" s="199">
        <v>2434100</v>
      </c>
      <c r="J376" s="200"/>
      <c r="K376" s="200"/>
      <c r="L376" s="200"/>
      <c r="M376" s="200"/>
      <c r="N376" s="200"/>
      <c r="O376" s="199">
        <v>1050327.58</v>
      </c>
      <c r="P376" s="79">
        <f t="shared" si="2"/>
        <v>1383772.42</v>
      </c>
    </row>
    <row r="377" spans="1:16">
      <c r="A377" s="153" t="s">
        <v>118</v>
      </c>
      <c r="B377" s="130" t="s">
        <v>115</v>
      </c>
      <c r="C377" s="131" t="s">
        <v>442</v>
      </c>
      <c r="D377" s="134"/>
      <c r="E377" s="134"/>
      <c r="F377" s="134"/>
      <c r="G377" s="134"/>
      <c r="H377" s="134"/>
      <c r="I377" s="199">
        <v>1869600</v>
      </c>
      <c r="J377" s="200"/>
      <c r="K377" s="200"/>
      <c r="L377" s="200"/>
      <c r="M377" s="200"/>
      <c r="N377" s="200"/>
      <c r="O377" s="199">
        <v>814692.52</v>
      </c>
      <c r="P377" s="79">
        <f t="shared" si="2"/>
        <v>1054907.48</v>
      </c>
    </row>
    <row r="378" spans="1:16" ht="34.5">
      <c r="A378" s="153" t="s">
        <v>119</v>
      </c>
      <c r="B378" s="130" t="s">
        <v>115</v>
      </c>
      <c r="C378" s="131" t="s">
        <v>443</v>
      </c>
      <c r="D378" s="134"/>
      <c r="E378" s="134"/>
      <c r="F378" s="134"/>
      <c r="G378" s="134"/>
      <c r="H378" s="134"/>
      <c r="I378" s="199">
        <v>564500</v>
      </c>
      <c r="J378" s="200"/>
      <c r="K378" s="200"/>
      <c r="L378" s="200"/>
      <c r="M378" s="200"/>
      <c r="N378" s="200"/>
      <c r="O378" s="199">
        <v>235635.06</v>
      </c>
      <c r="P378" s="79">
        <f t="shared" si="2"/>
        <v>328864.94</v>
      </c>
    </row>
    <row r="379" spans="1:16" ht="23.25">
      <c r="A379" s="153" t="s">
        <v>120</v>
      </c>
      <c r="B379" s="130" t="s">
        <v>115</v>
      </c>
      <c r="C379" s="131" t="s">
        <v>444</v>
      </c>
      <c r="D379" s="134"/>
      <c r="E379" s="134"/>
      <c r="F379" s="134"/>
      <c r="G379" s="134"/>
      <c r="H379" s="134"/>
      <c r="I379" s="199">
        <v>50500</v>
      </c>
      <c r="J379" s="200"/>
      <c r="K379" s="200"/>
      <c r="L379" s="200"/>
      <c r="M379" s="200"/>
      <c r="N379" s="200"/>
      <c r="O379" s="199">
        <v>14483.87</v>
      </c>
      <c r="P379" s="79">
        <f t="shared" si="2"/>
        <v>36016.129999999997</v>
      </c>
    </row>
    <row r="380" spans="1:16" ht="23.25">
      <c r="A380" s="153" t="s">
        <v>121</v>
      </c>
      <c r="B380" s="130" t="s">
        <v>115</v>
      </c>
      <c r="C380" s="131" t="s">
        <v>445</v>
      </c>
      <c r="D380" s="134"/>
      <c r="E380" s="134"/>
      <c r="F380" s="134"/>
      <c r="G380" s="134"/>
      <c r="H380" s="134"/>
      <c r="I380" s="199">
        <v>50500</v>
      </c>
      <c r="J380" s="200"/>
      <c r="K380" s="200"/>
      <c r="L380" s="200"/>
      <c r="M380" s="200"/>
      <c r="N380" s="200"/>
      <c r="O380" s="199">
        <v>14483.87</v>
      </c>
      <c r="P380" s="79">
        <f t="shared" si="2"/>
        <v>36016.129999999997</v>
      </c>
    </row>
    <row r="381" spans="1:16">
      <c r="A381" s="153" t="s">
        <v>122</v>
      </c>
      <c r="B381" s="130" t="s">
        <v>115</v>
      </c>
      <c r="C381" s="131" t="s">
        <v>446</v>
      </c>
      <c r="D381" s="134"/>
      <c r="E381" s="134"/>
      <c r="F381" s="134"/>
      <c r="G381" s="134"/>
      <c r="H381" s="134"/>
      <c r="I381" s="199">
        <v>50500</v>
      </c>
      <c r="J381" s="200"/>
      <c r="K381" s="200"/>
      <c r="L381" s="200"/>
      <c r="M381" s="200"/>
      <c r="N381" s="200"/>
      <c r="O381" s="199">
        <v>14483.87</v>
      </c>
      <c r="P381" s="79">
        <f t="shared" si="2"/>
        <v>36016.129999999997</v>
      </c>
    </row>
    <row r="382" spans="1:16">
      <c r="A382" s="154" t="s">
        <v>133</v>
      </c>
      <c r="B382" s="130" t="s">
        <v>115</v>
      </c>
      <c r="C382" s="131" t="s">
        <v>447</v>
      </c>
      <c r="D382" s="134"/>
      <c r="E382" s="134"/>
      <c r="F382" s="134"/>
      <c r="G382" s="134"/>
      <c r="H382" s="134"/>
      <c r="I382" s="199">
        <v>800</v>
      </c>
      <c r="J382" s="200"/>
      <c r="K382" s="200"/>
      <c r="L382" s="200"/>
      <c r="M382" s="200"/>
      <c r="N382" s="200"/>
      <c r="O382" s="199">
        <v>570</v>
      </c>
      <c r="P382" s="79">
        <f t="shared" si="2"/>
        <v>230</v>
      </c>
    </row>
    <row r="383" spans="1:16">
      <c r="A383" s="154" t="s">
        <v>134</v>
      </c>
      <c r="B383" s="130" t="s">
        <v>115</v>
      </c>
      <c r="C383" s="131" t="s">
        <v>448</v>
      </c>
      <c r="D383" s="134"/>
      <c r="E383" s="134"/>
      <c r="F383" s="134"/>
      <c r="G383" s="134"/>
      <c r="H383" s="134"/>
      <c r="I383" s="199">
        <v>800</v>
      </c>
      <c r="J383" s="200"/>
      <c r="K383" s="200"/>
      <c r="L383" s="200"/>
      <c r="M383" s="200"/>
      <c r="N383" s="200"/>
      <c r="O383" s="199">
        <v>570</v>
      </c>
      <c r="P383" s="79">
        <f t="shared" si="2"/>
        <v>230</v>
      </c>
    </row>
    <row r="384" spans="1:16">
      <c r="A384" s="156" t="s">
        <v>135</v>
      </c>
      <c r="B384" s="130" t="s">
        <v>115</v>
      </c>
      <c r="C384" s="131" t="s">
        <v>440</v>
      </c>
      <c r="D384" s="134"/>
      <c r="E384" s="134"/>
      <c r="F384" s="134"/>
      <c r="G384" s="134"/>
      <c r="H384" s="134"/>
      <c r="I384" s="199">
        <v>800</v>
      </c>
      <c r="J384" s="200"/>
      <c r="K384" s="200"/>
      <c r="L384" s="200"/>
      <c r="M384" s="200"/>
      <c r="N384" s="200"/>
      <c r="O384" s="199">
        <v>570</v>
      </c>
      <c r="P384" s="79">
        <f t="shared" si="2"/>
        <v>230</v>
      </c>
    </row>
    <row r="385" spans="1:16">
      <c r="A385" s="169" t="s">
        <v>459</v>
      </c>
      <c r="B385" s="130" t="s">
        <v>115</v>
      </c>
      <c r="C385" s="131" t="s">
        <v>452</v>
      </c>
      <c r="D385" s="87"/>
      <c r="E385" s="87"/>
      <c r="F385" s="87"/>
      <c r="G385" s="87"/>
      <c r="H385" s="87"/>
      <c r="I385" s="142">
        <v>10693300</v>
      </c>
      <c r="J385" s="197"/>
      <c r="K385" s="197"/>
      <c r="L385" s="197"/>
      <c r="M385" s="197"/>
      <c r="N385" s="197"/>
      <c r="O385" s="142">
        <v>7343951.6600000001</v>
      </c>
      <c r="P385" s="79">
        <f t="shared" si="2"/>
        <v>3349348.34</v>
      </c>
    </row>
    <row r="386" spans="1:16" ht="34.5">
      <c r="A386" s="170" t="s">
        <v>458</v>
      </c>
      <c r="B386" s="130" t="s">
        <v>115</v>
      </c>
      <c r="C386" s="131" t="s">
        <v>583</v>
      </c>
      <c r="D386" s="87"/>
      <c r="E386" s="87"/>
      <c r="F386" s="87"/>
      <c r="G386" s="87"/>
      <c r="H386" s="87"/>
      <c r="I386" s="199">
        <v>10503300</v>
      </c>
      <c r="J386" s="200"/>
      <c r="K386" s="200"/>
      <c r="L386" s="200"/>
      <c r="M386" s="200"/>
      <c r="N386" s="200"/>
      <c r="O386" s="142">
        <v>7227868.4100000001</v>
      </c>
      <c r="P386" s="79">
        <f t="shared" si="2"/>
        <v>3275431.59</v>
      </c>
    </row>
    <row r="387" spans="1:16">
      <c r="A387" s="165" t="s">
        <v>469</v>
      </c>
      <c r="B387" s="130"/>
      <c r="C387" s="131" t="s">
        <v>462</v>
      </c>
      <c r="D387" s="87"/>
      <c r="E387" s="87"/>
      <c r="F387" s="87"/>
      <c r="G387" s="87"/>
      <c r="H387" s="87"/>
      <c r="I387" s="199">
        <v>10503300</v>
      </c>
      <c r="J387" s="200"/>
      <c r="K387" s="200"/>
      <c r="L387" s="200"/>
      <c r="M387" s="200"/>
      <c r="N387" s="200"/>
      <c r="O387" s="142">
        <v>7227868.4100000001</v>
      </c>
      <c r="P387" s="79">
        <f t="shared" si="2"/>
        <v>3275431.59</v>
      </c>
    </row>
    <row r="388" spans="1:16">
      <c r="A388" s="169" t="s">
        <v>460</v>
      </c>
      <c r="B388" s="130" t="s">
        <v>115</v>
      </c>
      <c r="C388" s="131" t="s">
        <v>453</v>
      </c>
      <c r="D388" s="87"/>
      <c r="E388" s="87"/>
      <c r="F388" s="87"/>
      <c r="G388" s="87"/>
      <c r="H388" s="87"/>
      <c r="I388" s="199">
        <v>8067100</v>
      </c>
      <c r="J388" s="200"/>
      <c r="K388" s="200"/>
      <c r="L388" s="200"/>
      <c r="M388" s="200"/>
      <c r="N388" s="200"/>
      <c r="O388" s="199">
        <v>5605460.6600000001</v>
      </c>
      <c r="P388" s="79">
        <f t="shared" si="2"/>
        <v>2461639.34</v>
      </c>
    </row>
    <row r="389" spans="1:16" ht="22.5">
      <c r="A389" s="169" t="s">
        <v>461</v>
      </c>
      <c r="B389" s="130" t="s">
        <v>115</v>
      </c>
      <c r="C389" s="131" t="s">
        <v>454</v>
      </c>
      <c r="D389" s="87"/>
      <c r="E389" s="87"/>
      <c r="F389" s="87"/>
      <c r="G389" s="87"/>
      <c r="H389" s="87"/>
      <c r="I389" s="199">
        <v>2436200</v>
      </c>
      <c r="J389" s="200"/>
      <c r="K389" s="200"/>
      <c r="L389" s="200"/>
      <c r="M389" s="200"/>
      <c r="N389" s="200"/>
      <c r="O389" s="199">
        <v>1622407.75</v>
      </c>
      <c r="P389" s="79">
        <f t="shared" si="2"/>
        <v>813792.25</v>
      </c>
    </row>
    <row r="390" spans="1:16" ht="23.25">
      <c r="A390" s="171" t="s">
        <v>120</v>
      </c>
      <c r="B390" s="130" t="s">
        <v>115</v>
      </c>
      <c r="C390" s="131" t="s">
        <v>455</v>
      </c>
      <c r="D390" s="87"/>
      <c r="E390" s="87"/>
      <c r="F390" s="87"/>
      <c r="G390" s="87"/>
      <c r="H390" s="87"/>
      <c r="I390" s="199">
        <v>190000</v>
      </c>
      <c r="J390" s="200"/>
      <c r="K390" s="200"/>
      <c r="L390" s="200"/>
      <c r="M390" s="200"/>
      <c r="N390" s="200"/>
      <c r="O390" s="199">
        <v>116083.25</v>
      </c>
      <c r="P390" s="79">
        <f t="shared" si="2"/>
        <v>73916.75</v>
      </c>
    </row>
    <row r="391" spans="1:16" ht="23.25">
      <c r="A391" s="153" t="s">
        <v>121</v>
      </c>
      <c r="B391" s="130" t="s">
        <v>115</v>
      </c>
      <c r="C391" s="131" t="s">
        <v>456</v>
      </c>
      <c r="D391" s="87"/>
      <c r="E391" s="87"/>
      <c r="F391" s="87"/>
      <c r="G391" s="87"/>
      <c r="H391" s="87"/>
      <c r="I391" s="199">
        <v>190000</v>
      </c>
      <c r="J391" s="200"/>
      <c r="K391" s="200"/>
      <c r="L391" s="200"/>
      <c r="M391" s="200"/>
      <c r="N391" s="200"/>
      <c r="O391" s="199">
        <v>116083.25</v>
      </c>
      <c r="P391" s="79">
        <f t="shared" si="2"/>
        <v>73916.75</v>
      </c>
    </row>
    <row r="392" spans="1:16">
      <c r="A392" s="153" t="s">
        <v>122</v>
      </c>
      <c r="B392" s="130" t="s">
        <v>115</v>
      </c>
      <c r="C392" s="131" t="s">
        <v>457</v>
      </c>
      <c r="D392" s="87"/>
      <c r="E392" s="87"/>
      <c r="F392" s="87"/>
      <c r="G392" s="87"/>
      <c r="H392" s="87"/>
      <c r="I392" s="199">
        <v>190000</v>
      </c>
      <c r="J392" s="200"/>
      <c r="K392" s="200"/>
      <c r="L392" s="200"/>
      <c r="M392" s="200"/>
      <c r="N392" s="200"/>
      <c r="O392" s="199">
        <v>116083.25</v>
      </c>
      <c r="P392" s="79">
        <f t="shared" si="2"/>
        <v>73916.75</v>
      </c>
    </row>
    <row r="393" spans="1:16" ht="35.25" customHeight="1">
      <c r="A393" s="172" t="s">
        <v>584</v>
      </c>
      <c r="B393" s="130" t="s">
        <v>115</v>
      </c>
      <c r="C393" s="131" t="s">
        <v>585</v>
      </c>
      <c r="D393" s="87"/>
      <c r="E393" s="87"/>
      <c r="F393" s="87"/>
      <c r="G393" s="87"/>
      <c r="H393" s="87"/>
      <c r="I393" s="142">
        <v>86400</v>
      </c>
      <c r="J393" s="197"/>
      <c r="K393" s="197"/>
      <c r="L393" s="197"/>
      <c r="M393" s="197"/>
      <c r="N393" s="197"/>
      <c r="O393" s="142">
        <v>64800</v>
      </c>
      <c r="P393" s="79">
        <f t="shared" si="2"/>
        <v>21600</v>
      </c>
    </row>
    <row r="394" spans="1:16">
      <c r="A394" s="162" t="s">
        <v>314</v>
      </c>
      <c r="B394" s="130" t="s">
        <v>115</v>
      </c>
      <c r="C394" s="131" t="s">
        <v>586</v>
      </c>
      <c r="D394" s="87"/>
      <c r="E394" s="87"/>
      <c r="F394" s="87"/>
      <c r="G394" s="87"/>
      <c r="H394" s="87"/>
      <c r="I394" s="142">
        <v>86400</v>
      </c>
      <c r="J394" s="197"/>
      <c r="K394" s="197"/>
      <c r="L394" s="197"/>
      <c r="M394" s="197"/>
      <c r="N394" s="197"/>
      <c r="O394" s="142">
        <v>64800</v>
      </c>
      <c r="P394" s="79">
        <f t="shared" si="2"/>
        <v>21600</v>
      </c>
    </row>
    <row r="395" spans="1:16" ht="23.25">
      <c r="A395" s="172" t="s">
        <v>589</v>
      </c>
      <c r="B395" s="130" t="s">
        <v>115</v>
      </c>
      <c r="C395" s="131" t="s">
        <v>587</v>
      </c>
      <c r="D395" s="87"/>
      <c r="E395" s="87"/>
      <c r="F395" s="87"/>
      <c r="G395" s="87"/>
      <c r="H395" s="87"/>
      <c r="I395" s="142">
        <v>86400</v>
      </c>
      <c r="J395" s="197"/>
      <c r="K395" s="197"/>
      <c r="L395" s="197"/>
      <c r="M395" s="197"/>
      <c r="N395" s="197"/>
      <c r="O395" s="142">
        <v>64800</v>
      </c>
      <c r="P395" s="79">
        <f t="shared" si="2"/>
        <v>21600</v>
      </c>
    </row>
    <row r="396" spans="1:16" ht="23.25">
      <c r="A396" s="172" t="s">
        <v>590</v>
      </c>
      <c r="B396" s="130" t="s">
        <v>115</v>
      </c>
      <c r="C396" s="131" t="s">
        <v>588</v>
      </c>
      <c r="D396" s="87"/>
      <c r="E396" s="87"/>
      <c r="F396" s="87"/>
      <c r="G396" s="87"/>
      <c r="H396" s="87"/>
      <c r="I396" s="142">
        <v>86400</v>
      </c>
      <c r="J396" s="197"/>
      <c r="K396" s="197"/>
      <c r="L396" s="197"/>
      <c r="M396" s="197"/>
      <c r="N396" s="197"/>
      <c r="O396" s="142">
        <v>64800</v>
      </c>
      <c r="P396" s="79">
        <f t="shared" si="2"/>
        <v>21600</v>
      </c>
    </row>
    <row r="397" spans="1:16">
      <c r="A397" s="166" t="s">
        <v>404</v>
      </c>
      <c r="B397" s="130" t="s">
        <v>115</v>
      </c>
      <c r="C397" s="131" t="s">
        <v>591</v>
      </c>
      <c r="D397" s="87"/>
      <c r="E397" s="87"/>
      <c r="F397" s="87"/>
      <c r="G397" s="87"/>
      <c r="H397" s="87"/>
      <c r="I397" s="142">
        <v>6462500</v>
      </c>
      <c r="J397" s="197"/>
      <c r="K397" s="197"/>
      <c r="L397" s="197"/>
      <c r="M397" s="197"/>
      <c r="N397" s="197"/>
      <c r="O397" s="142">
        <v>3846243.76</v>
      </c>
      <c r="P397" s="79">
        <f t="shared" si="2"/>
        <v>2616256.2400000002</v>
      </c>
    </row>
    <row r="398" spans="1:16" ht="22.5">
      <c r="A398" s="167" t="s">
        <v>322</v>
      </c>
      <c r="B398" s="130" t="s">
        <v>115</v>
      </c>
      <c r="C398" s="131" t="s">
        <v>592</v>
      </c>
      <c r="D398" s="87"/>
      <c r="E398" s="87"/>
      <c r="F398" s="87"/>
      <c r="G398" s="87"/>
      <c r="H398" s="87"/>
      <c r="I398" s="142">
        <v>6462500</v>
      </c>
      <c r="J398" s="197"/>
      <c r="K398" s="197"/>
      <c r="L398" s="197"/>
      <c r="M398" s="197"/>
      <c r="N398" s="197"/>
      <c r="O398" s="142">
        <v>3846243.76</v>
      </c>
      <c r="P398" s="79">
        <f t="shared" si="2"/>
        <v>2616256.2400000002</v>
      </c>
    </row>
    <row r="399" spans="1:16">
      <c r="A399" s="168" t="s">
        <v>395</v>
      </c>
      <c r="B399" s="130" t="s">
        <v>115</v>
      </c>
      <c r="C399" s="131" t="s">
        <v>593</v>
      </c>
      <c r="D399" s="87"/>
      <c r="E399" s="87"/>
      <c r="F399" s="87"/>
      <c r="G399" s="87"/>
      <c r="H399" s="87"/>
      <c r="I399" s="142">
        <v>6462500</v>
      </c>
      <c r="J399" s="197"/>
      <c r="K399" s="197"/>
      <c r="L399" s="197"/>
      <c r="M399" s="197"/>
      <c r="N399" s="197"/>
      <c r="O399" s="142">
        <v>2647679.92</v>
      </c>
      <c r="P399" s="79">
        <f t="shared" si="2"/>
        <v>3814820.08</v>
      </c>
    </row>
    <row r="400" spans="1:16" ht="33.75">
      <c r="A400" s="169" t="s">
        <v>403</v>
      </c>
      <c r="B400" s="130" t="s">
        <v>115</v>
      </c>
      <c r="C400" s="131" t="s">
        <v>594</v>
      </c>
      <c r="D400" s="87"/>
      <c r="E400" s="87"/>
      <c r="F400" s="87"/>
      <c r="G400" s="87"/>
      <c r="H400" s="87"/>
      <c r="I400" s="142">
        <v>4392500</v>
      </c>
      <c r="J400" s="197"/>
      <c r="K400" s="197"/>
      <c r="L400" s="197"/>
      <c r="M400" s="197"/>
      <c r="N400" s="197"/>
      <c r="O400" s="142">
        <v>2594951.31</v>
      </c>
      <c r="P400" s="79">
        <f t="shared" si="2"/>
        <v>1797548.69</v>
      </c>
    </row>
    <row r="401" spans="1:16">
      <c r="A401" s="164" t="s">
        <v>396</v>
      </c>
      <c r="B401" s="130" t="s">
        <v>115</v>
      </c>
      <c r="C401" s="131" t="s">
        <v>595</v>
      </c>
      <c r="D401" s="87"/>
      <c r="E401" s="87"/>
      <c r="F401" s="87"/>
      <c r="G401" s="87"/>
      <c r="H401" s="87"/>
      <c r="I401" s="142">
        <v>2070000</v>
      </c>
      <c r="J401" s="197"/>
      <c r="K401" s="197"/>
      <c r="L401" s="197"/>
      <c r="M401" s="197"/>
      <c r="N401" s="197"/>
      <c r="O401" s="142">
        <v>1251292.45</v>
      </c>
      <c r="P401" s="79">
        <f t="shared" si="2"/>
        <v>818707.55</v>
      </c>
    </row>
    <row r="402" spans="1:16">
      <c r="A402" s="173" t="s">
        <v>601</v>
      </c>
      <c r="B402" s="130" t="s">
        <v>115</v>
      </c>
      <c r="C402" s="131" t="s">
        <v>600</v>
      </c>
      <c r="D402" s="87"/>
      <c r="E402" s="87"/>
      <c r="F402" s="87"/>
      <c r="G402" s="87"/>
      <c r="H402" s="87"/>
      <c r="I402" s="142">
        <v>200000</v>
      </c>
      <c r="J402" s="197"/>
      <c r="K402" s="197"/>
      <c r="L402" s="197"/>
      <c r="M402" s="197"/>
      <c r="N402" s="197"/>
      <c r="O402" s="142">
        <v>100000</v>
      </c>
      <c r="P402" s="79">
        <f t="shared" ref="P402:P405" si="5">I402-O402</f>
        <v>100000</v>
      </c>
    </row>
    <row r="403" spans="1:16" ht="23.25">
      <c r="A403" s="171" t="s">
        <v>120</v>
      </c>
      <c r="B403" s="130" t="s">
        <v>115</v>
      </c>
      <c r="C403" s="131" t="s">
        <v>602</v>
      </c>
      <c r="D403" s="87"/>
      <c r="E403" s="87"/>
      <c r="F403" s="87"/>
      <c r="G403" s="87"/>
      <c r="H403" s="87"/>
      <c r="I403" s="142">
        <v>200000</v>
      </c>
      <c r="J403" s="197"/>
      <c r="K403" s="197"/>
      <c r="L403" s="197"/>
      <c r="M403" s="197"/>
      <c r="N403" s="197"/>
      <c r="O403" s="142">
        <v>100000</v>
      </c>
      <c r="P403" s="79">
        <f t="shared" si="5"/>
        <v>100000</v>
      </c>
    </row>
    <row r="404" spans="1:16" ht="23.25">
      <c r="A404" s="153" t="s">
        <v>121</v>
      </c>
      <c r="B404" s="130" t="s">
        <v>115</v>
      </c>
      <c r="C404" s="131" t="s">
        <v>603</v>
      </c>
      <c r="D404" s="87"/>
      <c r="E404" s="87"/>
      <c r="F404" s="87"/>
      <c r="G404" s="87"/>
      <c r="H404" s="87"/>
      <c r="I404" s="142">
        <v>200000</v>
      </c>
      <c r="J404" s="197"/>
      <c r="K404" s="197"/>
      <c r="L404" s="197"/>
      <c r="M404" s="197"/>
      <c r="N404" s="197"/>
      <c r="O404" s="142">
        <v>100000</v>
      </c>
      <c r="P404" s="79">
        <f t="shared" si="5"/>
        <v>100000</v>
      </c>
    </row>
    <row r="405" spans="1:16">
      <c r="A405" s="153" t="s">
        <v>122</v>
      </c>
      <c r="B405" s="130" t="s">
        <v>115</v>
      </c>
      <c r="C405" s="131" t="s">
        <v>604</v>
      </c>
      <c r="D405" s="87"/>
      <c r="E405" s="87"/>
      <c r="F405" s="87"/>
      <c r="G405" s="87"/>
      <c r="H405" s="87"/>
      <c r="I405" s="142">
        <v>200000</v>
      </c>
      <c r="J405" s="197"/>
      <c r="K405" s="197"/>
      <c r="L405" s="197"/>
      <c r="M405" s="197"/>
      <c r="N405" s="197"/>
      <c r="O405" s="142">
        <v>100000</v>
      </c>
      <c r="P405" s="79">
        <f t="shared" si="5"/>
        <v>100000</v>
      </c>
    </row>
    <row r="406" spans="1:16">
      <c r="A406" s="169" t="s">
        <v>430</v>
      </c>
      <c r="B406" s="130" t="s">
        <v>115</v>
      </c>
      <c r="C406" s="131" t="s">
        <v>596</v>
      </c>
      <c r="D406" s="87"/>
      <c r="E406" s="87"/>
      <c r="F406" s="87"/>
      <c r="G406" s="87"/>
      <c r="H406" s="87"/>
      <c r="I406" s="142">
        <v>60600</v>
      </c>
      <c r="J406" s="197"/>
      <c r="K406" s="197"/>
      <c r="L406" s="197"/>
      <c r="M406" s="197"/>
      <c r="N406" s="197"/>
      <c r="O406" s="142">
        <v>37450</v>
      </c>
      <c r="P406" s="79">
        <f t="shared" si="2"/>
        <v>23150</v>
      </c>
    </row>
    <row r="407" spans="1:16" ht="22.5">
      <c r="A407" s="167" t="s">
        <v>322</v>
      </c>
      <c r="B407" s="130" t="s">
        <v>115</v>
      </c>
      <c r="C407" s="131" t="s">
        <v>597</v>
      </c>
      <c r="D407" s="87"/>
      <c r="E407" s="87"/>
      <c r="F407" s="87"/>
      <c r="G407" s="87"/>
      <c r="H407" s="87"/>
      <c r="I407" s="142">
        <v>60600</v>
      </c>
      <c r="J407" s="197"/>
      <c r="K407" s="197"/>
      <c r="L407" s="197"/>
      <c r="M407" s="197"/>
      <c r="N407" s="197"/>
      <c r="O407" s="142">
        <v>37450</v>
      </c>
      <c r="P407" s="79">
        <f t="shared" si="2"/>
        <v>23150</v>
      </c>
    </row>
    <row r="408" spans="1:16">
      <c r="A408" s="168" t="s">
        <v>395</v>
      </c>
      <c r="B408" s="130" t="s">
        <v>115</v>
      </c>
      <c r="C408" s="131" t="s">
        <v>598</v>
      </c>
      <c r="D408" s="87"/>
      <c r="E408" s="87"/>
      <c r="F408" s="87"/>
      <c r="G408" s="87"/>
      <c r="H408" s="87"/>
      <c r="I408" s="142">
        <v>60600</v>
      </c>
      <c r="J408" s="197"/>
      <c r="K408" s="197"/>
      <c r="L408" s="197"/>
      <c r="M408" s="197"/>
      <c r="N408" s="197"/>
      <c r="O408" s="142">
        <v>37450</v>
      </c>
      <c r="P408" s="79">
        <f t="shared" si="2"/>
        <v>23150</v>
      </c>
    </row>
    <row r="409" spans="1:16">
      <c r="A409" s="164" t="s">
        <v>396</v>
      </c>
      <c r="B409" s="130" t="s">
        <v>115</v>
      </c>
      <c r="C409" s="131" t="s">
        <v>599</v>
      </c>
      <c r="D409" s="87"/>
      <c r="E409" s="87"/>
      <c r="F409" s="87"/>
      <c r="G409" s="87"/>
      <c r="H409" s="87"/>
      <c r="I409" s="142">
        <v>60600</v>
      </c>
      <c r="J409" s="197"/>
      <c r="K409" s="197"/>
      <c r="L409" s="197"/>
      <c r="M409" s="197"/>
      <c r="N409" s="197"/>
      <c r="O409" s="142">
        <v>37450</v>
      </c>
      <c r="P409" s="79">
        <f t="shared" si="2"/>
        <v>23150</v>
      </c>
    </row>
    <row r="410" spans="1:16" ht="23.25">
      <c r="A410" s="153" t="s">
        <v>516</v>
      </c>
      <c r="B410" s="130" t="s">
        <v>115</v>
      </c>
      <c r="C410" s="131" t="s">
        <v>1142</v>
      </c>
      <c r="D410" s="87"/>
      <c r="E410" s="87"/>
      <c r="F410" s="87"/>
      <c r="G410" s="87"/>
      <c r="H410" s="87"/>
      <c r="I410" s="142">
        <v>4077627.12</v>
      </c>
      <c r="J410" s="197"/>
      <c r="K410" s="197"/>
      <c r="L410" s="197"/>
      <c r="M410" s="197"/>
      <c r="N410" s="197"/>
      <c r="O410" s="142">
        <v>0</v>
      </c>
      <c r="P410" s="79">
        <f t="shared" si="2"/>
        <v>4077627.12</v>
      </c>
    </row>
    <row r="411" spans="1:16" ht="23.25">
      <c r="A411" s="153" t="s">
        <v>120</v>
      </c>
      <c r="B411" s="130" t="s">
        <v>115</v>
      </c>
      <c r="C411" s="131" t="s">
        <v>1143</v>
      </c>
      <c r="D411" s="87"/>
      <c r="E411" s="87"/>
      <c r="F411" s="87"/>
      <c r="G411" s="87"/>
      <c r="H411" s="87"/>
      <c r="I411" s="142">
        <v>4077627.12</v>
      </c>
      <c r="J411" s="197"/>
      <c r="K411" s="197"/>
      <c r="L411" s="197"/>
      <c r="M411" s="197"/>
      <c r="N411" s="197"/>
      <c r="O411" s="142">
        <v>0</v>
      </c>
      <c r="P411" s="79">
        <f t="shared" si="2"/>
        <v>4077627.12</v>
      </c>
    </row>
    <row r="412" spans="1:16" ht="23.25">
      <c r="A412" s="153" t="s">
        <v>121</v>
      </c>
      <c r="B412" s="130" t="s">
        <v>115</v>
      </c>
      <c r="C412" s="131" t="s">
        <v>1144</v>
      </c>
      <c r="D412" s="87"/>
      <c r="E412" s="87"/>
      <c r="F412" s="87"/>
      <c r="G412" s="87"/>
      <c r="H412" s="87"/>
      <c r="I412" s="142">
        <v>4077627.12</v>
      </c>
      <c r="J412" s="197"/>
      <c r="K412" s="197"/>
      <c r="L412" s="197"/>
      <c r="M412" s="197"/>
      <c r="N412" s="197"/>
      <c r="O412" s="142">
        <v>0</v>
      </c>
      <c r="P412" s="79">
        <f t="shared" si="2"/>
        <v>4077627.12</v>
      </c>
    </row>
    <row r="413" spans="1:16">
      <c r="A413" s="153" t="s">
        <v>122</v>
      </c>
      <c r="B413" s="130" t="s">
        <v>115</v>
      </c>
      <c r="C413" s="131" t="s">
        <v>1145</v>
      </c>
      <c r="D413" s="87"/>
      <c r="E413" s="87"/>
      <c r="F413" s="87"/>
      <c r="G413" s="87"/>
      <c r="H413" s="87"/>
      <c r="I413" s="142">
        <v>4077627.12</v>
      </c>
      <c r="J413" s="197"/>
      <c r="K413" s="197"/>
      <c r="L413" s="197"/>
      <c r="M413" s="197"/>
      <c r="N413" s="197"/>
      <c r="O413" s="142">
        <v>0</v>
      </c>
      <c r="P413" s="79">
        <f t="shared" si="2"/>
        <v>4077627.12</v>
      </c>
    </row>
    <row r="414" spans="1:16" ht="23.25">
      <c r="A414" s="153" t="s">
        <v>520</v>
      </c>
      <c r="B414" s="130" t="s">
        <v>115</v>
      </c>
      <c r="C414" s="131" t="s">
        <v>1146</v>
      </c>
      <c r="D414" s="87"/>
      <c r="E414" s="87"/>
      <c r="F414" s="87"/>
      <c r="G414" s="87"/>
      <c r="H414" s="87"/>
      <c r="I414" s="142">
        <v>83300</v>
      </c>
      <c r="J414" s="197"/>
      <c r="K414" s="197"/>
      <c r="L414" s="197"/>
      <c r="M414" s="197"/>
      <c r="N414" s="197"/>
      <c r="O414" s="142">
        <v>0</v>
      </c>
      <c r="P414" s="79">
        <f t="shared" si="2"/>
        <v>83300</v>
      </c>
    </row>
    <row r="415" spans="1:16" ht="23.25">
      <c r="A415" s="153" t="s">
        <v>120</v>
      </c>
      <c r="B415" s="130" t="s">
        <v>115</v>
      </c>
      <c r="C415" s="131" t="s">
        <v>1147</v>
      </c>
      <c r="D415" s="87"/>
      <c r="E415" s="87"/>
      <c r="F415" s="87"/>
      <c r="G415" s="87"/>
      <c r="H415" s="87"/>
      <c r="I415" s="142">
        <v>83300</v>
      </c>
      <c r="J415" s="197"/>
      <c r="K415" s="197"/>
      <c r="L415" s="197"/>
      <c r="M415" s="197"/>
      <c r="N415" s="197"/>
      <c r="O415" s="142">
        <v>0</v>
      </c>
      <c r="P415" s="79">
        <f t="shared" si="2"/>
        <v>83300</v>
      </c>
    </row>
    <row r="416" spans="1:16" ht="23.25">
      <c r="A416" s="153" t="s">
        <v>121</v>
      </c>
      <c r="B416" s="130" t="s">
        <v>115</v>
      </c>
      <c r="C416" s="131" t="s">
        <v>1148</v>
      </c>
      <c r="D416" s="87"/>
      <c r="E416" s="87"/>
      <c r="F416" s="87"/>
      <c r="G416" s="87"/>
      <c r="H416" s="87"/>
      <c r="I416" s="142">
        <v>83300</v>
      </c>
      <c r="J416" s="197"/>
      <c r="K416" s="197"/>
      <c r="L416" s="197"/>
      <c r="M416" s="197"/>
      <c r="N416" s="197"/>
      <c r="O416" s="142">
        <v>0</v>
      </c>
      <c r="P416" s="79">
        <f t="shared" si="2"/>
        <v>83300</v>
      </c>
    </row>
    <row r="417" spans="1:16">
      <c r="A417" s="153" t="s">
        <v>122</v>
      </c>
      <c r="B417" s="130" t="s">
        <v>115</v>
      </c>
      <c r="C417" s="131" t="s">
        <v>1149</v>
      </c>
      <c r="D417" s="87"/>
      <c r="E417" s="87"/>
      <c r="F417" s="87"/>
      <c r="G417" s="87"/>
      <c r="H417" s="87"/>
      <c r="I417" s="142">
        <v>83300</v>
      </c>
      <c r="J417" s="197"/>
      <c r="K417" s="197"/>
      <c r="L417" s="197"/>
      <c r="M417" s="197"/>
      <c r="N417" s="197"/>
      <c r="O417" s="142">
        <v>0</v>
      </c>
      <c r="P417" s="79">
        <f t="shared" ref="P417" si="6">I417-O417</f>
        <v>83300</v>
      </c>
    </row>
    <row r="418" spans="1:16">
      <c r="A418" s="166" t="s">
        <v>404</v>
      </c>
      <c r="B418" s="130" t="s">
        <v>115</v>
      </c>
      <c r="C418" s="131" t="s">
        <v>605</v>
      </c>
      <c r="D418" s="87"/>
      <c r="E418" s="87"/>
      <c r="F418" s="87"/>
      <c r="G418" s="87"/>
      <c r="H418" s="87"/>
      <c r="I418" s="142">
        <v>6887000</v>
      </c>
      <c r="J418" s="197"/>
      <c r="K418" s="197"/>
      <c r="L418" s="197"/>
      <c r="M418" s="197"/>
      <c r="N418" s="197"/>
      <c r="O418" s="142">
        <v>4124505.88</v>
      </c>
      <c r="P418" s="79">
        <f t="shared" si="2"/>
        <v>2762494.12</v>
      </c>
    </row>
    <row r="419" spans="1:16" ht="22.5">
      <c r="A419" s="167" t="s">
        <v>322</v>
      </c>
      <c r="B419" s="130" t="s">
        <v>115</v>
      </c>
      <c r="C419" s="131" t="s">
        <v>606</v>
      </c>
      <c r="D419" s="87"/>
      <c r="E419" s="87"/>
      <c r="F419" s="87"/>
      <c r="G419" s="87"/>
      <c r="H419" s="87"/>
      <c r="I419" s="142">
        <v>6887000</v>
      </c>
      <c r="J419" s="197"/>
      <c r="K419" s="197"/>
      <c r="L419" s="197"/>
      <c r="M419" s="197"/>
      <c r="N419" s="197"/>
      <c r="O419" s="142">
        <v>4124505.88</v>
      </c>
      <c r="P419" s="79">
        <f t="shared" si="2"/>
        <v>2762494.12</v>
      </c>
    </row>
    <row r="420" spans="1:16">
      <c r="A420" s="168" t="s">
        <v>395</v>
      </c>
      <c r="B420" s="130" t="s">
        <v>115</v>
      </c>
      <c r="C420" s="131" t="s">
        <v>607</v>
      </c>
      <c r="D420" s="87"/>
      <c r="E420" s="87"/>
      <c r="F420" s="87"/>
      <c r="G420" s="87"/>
      <c r="H420" s="87"/>
      <c r="I420" s="142">
        <v>6887000</v>
      </c>
      <c r="J420" s="197"/>
      <c r="K420" s="197"/>
      <c r="L420" s="197"/>
      <c r="M420" s="197"/>
      <c r="N420" s="197"/>
      <c r="O420" s="142">
        <v>4124505.88</v>
      </c>
      <c r="P420" s="79">
        <f t="shared" si="2"/>
        <v>2762494.12</v>
      </c>
    </row>
    <row r="421" spans="1:16" ht="33.75">
      <c r="A421" s="169" t="s">
        <v>403</v>
      </c>
      <c r="B421" s="130" t="s">
        <v>115</v>
      </c>
      <c r="C421" s="131" t="s">
        <v>608</v>
      </c>
      <c r="D421" s="87"/>
      <c r="E421" s="87"/>
      <c r="F421" s="87"/>
      <c r="G421" s="87"/>
      <c r="H421" s="87"/>
      <c r="I421" s="142">
        <v>4967000</v>
      </c>
      <c r="J421" s="197"/>
      <c r="K421" s="197"/>
      <c r="L421" s="197"/>
      <c r="M421" s="197"/>
      <c r="N421" s="197"/>
      <c r="O421" s="142">
        <v>3307285.28</v>
      </c>
      <c r="P421" s="79">
        <f t="shared" si="2"/>
        <v>1659714.7200000002</v>
      </c>
    </row>
    <row r="422" spans="1:16">
      <c r="A422" s="164" t="s">
        <v>396</v>
      </c>
      <c r="B422" s="130" t="s">
        <v>115</v>
      </c>
      <c r="C422" s="131" t="s">
        <v>609</v>
      </c>
      <c r="D422" s="87"/>
      <c r="E422" s="87"/>
      <c r="F422" s="87"/>
      <c r="G422" s="87"/>
      <c r="H422" s="87"/>
      <c r="I422" s="142">
        <v>1920000</v>
      </c>
      <c r="J422" s="197"/>
      <c r="K422" s="197"/>
      <c r="L422" s="197"/>
      <c r="M422" s="197"/>
      <c r="N422" s="197"/>
      <c r="O422" s="142">
        <v>817220.6</v>
      </c>
      <c r="P422" s="79">
        <f t="shared" si="2"/>
        <v>1102779.3999999999</v>
      </c>
    </row>
    <row r="423" spans="1:16">
      <c r="A423" s="169" t="s">
        <v>430</v>
      </c>
      <c r="B423" s="130" t="s">
        <v>115</v>
      </c>
      <c r="C423" s="131" t="s">
        <v>610</v>
      </c>
      <c r="D423" s="87"/>
      <c r="E423" s="87"/>
      <c r="F423" s="87"/>
      <c r="G423" s="87"/>
      <c r="H423" s="87"/>
      <c r="I423" s="142">
        <v>21600</v>
      </c>
      <c r="J423" s="197"/>
      <c r="K423" s="197"/>
      <c r="L423" s="197"/>
      <c r="M423" s="197"/>
      <c r="N423" s="197"/>
      <c r="O423" s="142">
        <v>14400</v>
      </c>
      <c r="P423" s="79">
        <f t="shared" si="2"/>
        <v>7200</v>
      </c>
    </row>
    <row r="424" spans="1:16" ht="22.5">
      <c r="A424" s="167" t="s">
        <v>322</v>
      </c>
      <c r="B424" s="130" t="s">
        <v>115</v>
      </c>
      <c r="C424" s="131" t="s">
        <v>611</v>
      </c>
      <c r="D424" s="87"/>
      <c r="E424" s="87"/>
      <c r="F424" s="87"/>
      <c r="G424" s="87"/>
      <c r="H424" s="87"/>
      <c r="I424" s="142">
        <v>21600</v>
      </c>
      <c r="J424" s="197"/>
      <c r="K424" s="197"/>
      <c r="L424" s="197"/>
      <c r="M424" s="197"/>
      <c r="N424" s="197"/>
      <c r="O424" s="142">
        <v>14400</v>
      </c>
      <c r="P424" s="79">
        <f t="shared" si="2"/>
        <v>7200</v>
      </c>
    </row>
    <row r="425" spans="1:16">
      <c r="A425" s="168" t="s">
        <v>395</v>
      </c>
      <c r="B425" s="130" t="s">
        <v>115</v>
      </c>
      <c r="C425" s="131" t="s">
        <v>612</v>
      </c>
      <c r="D425" s="87"/>
      <c r="E425" s="87"/>
      <c r="F425" s="87"/>
      <c r="G425" s="87"/>
      <c r="H425" s="87"/>
      <c r="I425" s="142">
        <v>21600</v>
      </c>
      <c r="J425" s="197"/>
      <c r="K425" s="197"/>
      <c r="L425" s="197"/>
      <c r="M425" s="197"/>
      <c r="N425" s="197"/>
      <c r="O425" s="142">
        <v>14400</v>
      </c>
      <c r="P425" s="79">
        <f t="shared" si="2"/>
        <v>7200</v>
      </c>
    </row>
    <row r="426" spans="1:16">
      <c r="A426" s="164" t="s">
        <v>396</v>
      </c>
      <c r="B426" s="130" t="s">
        <v>115</v>
      </c>
      <c r="C426" s="131" t="s">
        <v>613</v>
      </c>
      <c r="D426" s="87"/>
      <c r="E426" s="87"/>
      <c r="F426" s="87"/>
      <c r="G426" s="87"/>
      <c r="H426" s="87"/>
      <c r="I426" s="142">
        <v>21600</v>
      </c>
      <c r="J426" s="197"/>
      <c r="K426" s="197"/>
      <c r="L426" s="197"/>
      <c r="M426" s="197"/>
      <c r="N426" s="197"/>
      <c r="O426" s="142">
        <v>14400</v>
      </c>
      <c r="P426" s="79">
        <f t="shared" si="2"/>
        <v>7200</v>
      </c>
    </row>
    <row r="427" spans="1:16" ht="23.25">
      <c r="A427" s="172" t="s">
        <v>614</v>
      </c>
      <c r="B427" s="130" t="s">
        <v>115</v>
      </c>
      <c r="C427" s="58" t="s">
        <v>615</v>
      </c>
      <c r="D427" s="87"/>
      <c r="E427" s="87"/>
      <c r="F427" s="87"/>
      <c r="G427" s="87"/>
      <c r="H427" s="87"/>
      <c r="I427" s="142">
        <v>35000</v>
      </c>
      <c r="J427" s="197"/>
      <c r="K427" s="197"/>
      <c r="L427" s="197"/>
      <c r="M427" s="197"/>
      <c r="N427" s="197"/>
      <c r="O427" s="142">
        <v>6412.12</v>
      </c>
      <c r="P427" s="79">
        <f t="shared" si="2"/>
        <v>28587.88</v>
      </c>
    </row>
    <row r="428" spans="1:16" ht="22.5">
      <c r="A428" s="167" t="s">
        <v>322</v>
      </c>
      <c r="B428" s="130" t="s">
        <v>115</v>
      </c>
      <c r="C428" s="58" t="s">
        <v>617</v>
      </c>
      <c r="D428" s="87"/>
      <c r="E428" s="87"/>
      <c r="F428" s="87"/>
      <c r="G428" s="87"/>
      <c r="H428" s="87"/>
      <c r="I428" s="142">
        <v>35000</v>
      </c>
      <c r="J428" s="197"/>
      <c r="K428" s="197"/>
      <c r="L428" s="197"/>
      <c r="M428" s="197"/>
      <c r="N428" s="197"/>
      <c r="O428" s="142">
        <v>6412.12</v>
      </c>
      <c r="P428" s="79">
        <f t="shared" si="2"/>
        <v>28587.88</v>
      </c>
    </row>
    <row r="429" spans="1:16">
      <c r="A429" s="168" t="s">
        <v>395</v>
      </c>
      <c r="B429" s="130" t="s">
        <v>115</v>
      </c>
      <c r="C429" s="58" t="s">
        <v>618</v>
      </c>
      <c r="D429" s="87"/>
      <c r="E429" s="87"/>
      <c r="F429" s="87"/>
      <c r="G429" s="87"/>
      <c r="H429" s="87"/>
      <c r="I429" s="142">
        <v>35000</v>
      </c>
      <c r="J429" s="197"/>
      <c r="K429" s="197"/>
      <c r="L429" s="197"/>
      <c r="M429" s="197"/>
      <c r="N429" s="197"/>
      <c r="O429" s="142">
        <v>6412.12</v>
      </c>
      <c r="P429" s="79">
        <f t="shared" si="2"/>
        <v>28587.88</v>
      </c>
    </row>
    <row r="430" spans="1:16">
      <c r="A430" s="164" t="s">
        <v>396</v>
      </c>
      <c r="B430" s="130" t="s">
        <v>115</v>
      </c>
      <c r="C430" s="58" t="s">
        <v>619</v>
      </c>
      <c r="D430" s="87"/>
      <c r="E430" s="87"/>
      <c r="F430" s="87"/>
      <c r="G430" s="87"/>
      <c r="H430" s="87"/>
      <c r="I430" s="142">
        <v>35000</v>
      </c>
      <c r="J430" s="197"/>
      <c r="K430" s="197"/>
      <c r="L430" s="197"/>
      <c r="M430" s="197"/>
      <c r="N430" s="197"/>
      <c r="O430" s="142">
        <v>6412.12</v>
      </c>
      <c r="P430" s="79">
        <f t="shared" si="2"/>
        <v>28587.88</v>
      </c>
    </row>
    <row r="431" spans="1:16" ht="23.25">
      <c r="A431" s="172" t="s">
        <v>620</v>
      </c>
      <c r="B431" s="130" t="s">
        <v>115</v>
      </c>
      <c r="C431" s="58" t="s">
        <v>616</v>
      </c>
      <c r="D431" s="87"/>
      <c r="E431" s="87"/>
      <c r="F431" s="87"/>
      <c r="G431" s="87"/>
      <c r="H431" s="87"/>
      <c r="I431" s="142">
        <v>230000</v>
      </c>
      <c r="J431" s="197"/>
      <c r="K431" s="197"/>
      <c r="L431" s="197"/>
      <c r="M431" s="197"/>
      <c r="N431" s="197"/>
      <c r="O431" s="142">
        <v>52832</v>
      </c>
      <c r="P431" s="79">
        <f t="shared" si="2"/>
        <v>177168</v>
      </c>
    </row>
    <row r="432" spans="1:16" ht="22.5">
      <c r="A432" s="167" t="s">
        <v>322</v>
      </c>
      <c r="B432" s="130" t="s">
        <v>115</v>
      </c>
      <c r="C432" s="58" t="s">
        <v>621</v>
      </c>
      <c r="D432" s="87"/>
      <c r="E432" s="87"/>
      <c r="F432" s="87"/>
      <c r="G432" s="87"/>
      <c r="H432" s="87"/>
      <c r="I432" s="142">
        <v>230000</v>
      </c>
      <c r="J432" s="197"/>
      <c r="K432" s="197"/>
      <c r="L432" s="197"/>
      <c r="M432" s="197"/>
      <c r="N432" s="197"/>
      <c r="O432" s="142">
        <v>52832</v>
      </c>
      <c r="P432" s="79">
        <f t="shared" si="2"/>
        <v>177168</v>
      </c>
    </row>
    <row r="433" spans="1:16">
      <c r="A433" s="168" t="s">
        <v>395</v>
      </c>
      <c r="B433" s="130" t="s">
        <v>115</v>
      </c>
      <c r="C433" s="58" t="s">
        <v>622</v>
      </c>
      <c r="D433" s="87"/>
      <c r="E433" s="87"/>
      <c r="F433" s="87"/>
      <c r="G433" s="87"/>
      <c r="H433" s="87"/>
      <c r="I433" s="142">
        <v>230000</v>
      </c>
      <c r="J433" s="197"/>
      <c r="K433" s="197"/>
      <c r="L433" s="197"/>
      <c r="M433" s="197"/>
      <c r="N433" s="197"/>
      <c r="O433" s="142">
        <v>52832</v>
      </c>
      <c r="P433" s="79">
        <f t="shared" si="2"/>
        <v>177168</v>
      </c>
    </row>
    <row r="434" spans="1:16">
      <c r="A434" s="164" t="s">
        <v>396</v>
      </c>
      <c r="B434" s="130" t="s">
        <v>115</v>
      </c>
      <c r="C434" s="58" t="s">
        <v>623</v>
      </c>
      <c r="D434" s="87"/>
      <c r="E434" s="87"/>
      <c r="F434" s="87"/>
      <c r="G434" s="87"/>
      <c r="H434" s="87"/>
      <c r="I434" s="142">
        <v>230000</v>
      </c>
      <c r="J434" s="197"/>
      <c r="K434" s="197"/>
      <c r="L434" s="197"/>
      <c r="M434" s="197"/>
      <c r="N434" s="197"/>
      <c r="O434" s="142">
        <v>52832</v>
      </c>
      <c r="P434" s="79">
        <f t="shared" si="2"/>
        <v>177168</v>
      </c>
    </row>
    <row r="435" spans="1:16">
      <c r="A435" s="166" t="s">
        <v>404</v>
      </c>
      <c r="B435" s="130" t="s">
        <v>115</v>
      </c>
      <c r="C435" s="58" t="s">
        <v>624</v>
      </c>
      <c r="D435" s="87"/>
      <c r="E435" s="87"/>
      <c r="F435" s="87"/>
      <c r="G435" s="87"/>
      <c r="H435" s="87"/>
      <c r="I435" s="142">
        <v>23176050</v>
      </c>
      <c r="J435" s="197"/>
      <c r="K435" s="197"/>
      <c r="L435" s="197"/>
      <c r="M435" s="197"/>
      <c r="N435" s="197"/>
      <c r="O435" s="142">
        <v>15227127.220000001</v>
      </c>
      <c r="P435" s="79">
        <f t="shared" si="2"/>
        <v>7948922.7799999993</v>
      </c>
    </row>
    <row r="436" spans="1:16" ht="22.5">
      <c r="A436" s="167" t="s">
        <v>322</v>
      </c>
      <c r="B436" s="130" t="s">
        <v>115</v>
      </c>
      <c r="C436" s="58" t="s">
        <v>625</v>
      </c>
      <c r="D436" s="87"/>
      <c r="E436" s="87"/>
      <c r="F436" s="87"/>
      <c r="G436" s="87"/>
      <c r="H436" s="87"/>
      <c r="I436" s="142">
        <v>23176050</v>
      </c>
      <c r="J436" s="197"/>
      <c r="K436" s="197"/>
      <c r="L436" s="197"/>
      <c r="M436" s="197"/>
      <c r="N436" s="197"/>
      <c r="O436" s="142">
        <v>15227127.220000001</v>
      </c>
      <c r="P436" s="79">
        <f t="shared" si="2"/>
        <v>7948922.7799999993</v>
      </c>
    </row>
    <row r="437" spans="1:16">
      <c r="A437" s="168" t="s">
        <v>395</v>
      </c>
      <c r="B437" s="130" t="s">
        <v>115</v>
      </c>
      <c r="C437" s="58" t="s">
        <v>626</v>
      </c>
      <c r="D437" s="87"/>
      <c r="E437" s="87"/>
      <c r="F437" s="87"/>
      <c r="G437" s="87"/>
      <c r="H437" s="87"/>
      <c r="I437" s="142">
        <v>23176050</v>
      </c>
      <c r="J437" s="197"/>
      <c r="K437" s="197"/>
      <c r="L437" s="197"/>
      <c r="M437" s="197"/>
      <c r="N437" s="197"/>
      <c r="O437" s="142">
        <v>15227127.220000001</v>
      </c>
      <c r="P437" s="79">
        <f t="shared" ref="P437:P655" si="7">I437-O437</f>
        <v>7948922.7799999993</v>
      </c>
    </row>
    <row r="438" spans="1:16" ht="33.75">
      <c r="A438" s="169" t="s">
        <v>403</v>
      </c>
      <c r="B438" s="130" t="s">
        <v>115</v>
      </c>
      <c r="C438" s="58" t="s">
        <v>627</v>
      </c>
      <c r="D438" s="87"/>
      <c r="E438" s="87"/>
      <c r="F438" s="87"/>
      <c r="G438" s="87"/>
      <c r="H438" s="87"/>
      <c r="I438" s="142">
        <v>15952100</v>
      </c>
      <c r="J438" s="197"/>
      <c r="K438" s="197"/>
      <c r="L438" s="197"/>
      <c r="M438" s="197"/>
      <c r="N438" s="197"/>
      <c r="O438" s="142">
        <v>11073942.49</v>
      </c>
      <c r="P438" s="79">
        <f t="shared" si="7"/>
        <v>4878157.51</v>
      </c>
    </row>
    <row r="439" spans="1:16">
      <c r="A439" s="164" t="s">
        <v>396</v>
      </c>
      <c r="B439" s="130" t="s">
        <v>115</v>
      </c>
      <c r="C439" s="58" t="s">
        <v>628</v>
      </c>
      <c r="D439" s="87"/>
      <c r="E439" s="87"/>
      <c r="F439" s="87"/>
      <c r="G439" s="87"/>
      <c r="H439" s="87"/>
      <c r="I439" s="142">
        <v>7223950</v>
      </c>
      <c r="J439" s="197"/>
      <c r="K439" s="197"/>
      <c r="L439" s="197"/>
      <c r="M439" s="197"/>
      <c r="N439" s="197"/>
      <c r="O439" s="142">
        <v>4153184.73</v>
      </c>
      <c r="P439" s="79">
        <f t="shared" si="7"/>
        <v>3070765.27</v>
      </c>
    </row>
    <row r="440" spans="1:16" ht="23.25">
      <c r="A440" s="172" t="s">
        <v>629</v>
      </c>
      <c r="B440" s="130" t="s">
        <v>115</v>
      </c>
      <c r="C440" s="58" t="s">
        <v>630</v>
      </c>
      <c r="D440" s="87"/>
      <c r="E440" s="87"/>
      <c r="F440" s="87"/>
      <c r="G440" s="87"/>
      <c r="H440" s="87"/>
      <c r="I440" s="142">
        <v>19103900</v>
      </c>
      <c r="J440" s="197"/>
      <c r="K440" s="197"/>
      <c r="L440" s="197"/>
      <c r="M440" s="197"/>
      <c r="N440" s="197"/>
      <c r="O440" s="142">
        <v>13339058.779999999</v>
      </c>
      <c r="P440" s="79">
        <f t="shared" si="7"/>
        <v>5764841.2200000007</v>
      </c>
    </row>
    <row r="441" spans="1:16" ht="22.5">
      <c r="A441" s="167" t="s">
        <v>322</v>
      </c>
      <c r="B441" s="130" t="s">
        <v>115</v>
      </c>
      <c r="C441" s="58" t="s">
        <v>631</v>
      </c>
      <c r="D441" s="87"/>
      <c r="E441" s="87"/>
      <c r="F441" s="87"/>
      <c r="G441" s="87"/>
      <c r="H441" s="87"/>
      <c r="I441" s="142">
        <v>19103900</v>
      </c>
      <c r="J441" s="197"/>
      <c r="K441" s="197"/>
      <c r="L441" s="197"/>
      <c r="M441" s="197"/>
      <c r="N441" s="197"/>
      <c r="O441" s="142">
        <v>13339058.779999999</v>
      </c>
      <c r="P441" s="79">
        <f t="shared" si="7"/>
        <v>5764841.2200000007</v>
      </c>
    </row>
    <row r="442" spans="1:16">
      <c r="A442" s="168" t="s">
        <v>395</v>
      </c>
      <c r="B442" s="130" t="s">
        <v>115</v>
      </c>
      <c r="C442" s="58" t="s">
        <v>632</v>
      </c>
      <c r="D442" s="87"/>
      <c r="E442" s="87"/>
      <c r="F442" s="87"/>
      <c r="G442" s="87"/>
      <c r="H442" s="87"/>
      <c r="I442" s="142">
        <v>19103900</v>
      </c>
      <c r="J442" s="197"/>
      <c r="K442" s="197"/>
      <c r="L442" s="197"/>
      <c r="M442" s="197"/>
      <c r="N442" s="197"/>
      <c r="O442" s="142">
        <v>13339058.779999999</v>
      </c>
      <c r="P442" s="79">
        <f t="shared" si="7"/>
        <v>5764841.2200000007</v>
      </c>
    </row>
    <row r="443" spans="1:16" ht="33.75">
      <c r="A443" s="169" t="s">
        <v>403</v>
      </c>
      <c r="B443" s="130" t="s">
        <v>115</v>
      </c>
      <c r="C443" s="58" t="s">
        <v>633</v>
      </c>
      <c r="D443" s="87"/>
      <c r="E443" s="87"/>
      <c r="F443" s="87"/>
      <c r="G443" s="87"/>
      <c r="H443" s="87"/>
      <c r="I443" s="142">
        <v>19103900</v>
      </c>
      <c r="J443" s="197"/>
      <c r="K443" s="197"/>
      <c r="L443" s="197"/>
      <c r="M443" s="197"/>
      <c r="N443" s="197"/>
      <c r="O443" s="142">
        <v>13339058.779999999</v>
      </c>
      <c r="P443" s="79">
        <f t="shared" si="7"/>
        <v>5764841.2200000007</v>
      </c>
    </row>
    <row r="444" spans="1:16" ht="22.5">
      <c r="A444" s="164" t="s">
        <v>634</v>
      </c>
      <c r="B444" s="130" t="s">
        <v>115</v>
      </c>
      <c r="C444" s="58" t="s">
        <v>1150</v>
      </c>
      <c r="D444" s="87"/>
      <c r="E444" s="87"/>
      <c r="F444" s="87"/>
      <c r="G444" s="87"/>
      <c r="H444" s="87"/>
      <c r="I444" s="142">
        <v>200000</v>
      </c>
      <c r="J444" s="197"/>
      <c r="K444" s="197"/>
      <c r="L444" s="197"/>
      <c r="M444" s="197"/>
      <c r="N444" s="197"/>
      <c r="O444" s="142">
        <v>199940.67</v>
      </c>
      <c r="P444" s="79">
        <f t="shared" si="7"/>
        <v>59.329999999987194</v>
      </c>
    </row>
    <row r="445" spans="1:16" ht="22.5">
      <c r="A445" s="167" t="s">
        <v>322</v>
      </c>
      <c r="B445" s="130" t="s">
        <v>115</v>
      </c>
      <c r="C445" s="58" t="s">
        <v>1151</v>
      </c>
      <c r="D445" s="87"/>
      <c r="E445" s="87"/>
      <c r="F445" s="87"/>
      <c r="G445" s="87"/>
      <c r="H445" s="87"/>
      <c r="I445" s="142">
        <v>200000</v>
      </c>
      <c r="J445" s="197"/>
      <c r="K445" s="197"/>
      <c r="L445" s="197"/>
      <c r="M445" s="197"/>
      <c r="N445" s="197"/>
      <c r="O445" s="142">
        <v>199940.67</v>
      </c>
      <c r="P445" s="79">
        <f t="shared" si="7"/>
        <v>59.329999999987194</v>
      </c>
    </row>
    <row r="446" spans="1:16">
      <c r="A446" s="168" t="s">
        <v>395</v>
      </c>
      <c r="B446" s="130" t="s">
        <v>115</v>
      </c>
      <c r="C446" s="58" t="s">
        <v>1152</v>
      </c>
      <c r="D446" s="87"/>
      <c r="E446" s="87"/>
      <c r="F446" s="87"/>
      <c r="G446" s="87"/>
      <c r="H446" s="87"/>
      <c r="I446" s="142">
        <v>200000</v>
      </c>
      <c r="J446" s="197"/>
      <c r="K446" s="197"/>
      <c r="L446" s="197"/>
      <c r="M446" s="197"/>
      <c r="N446" s="197"/>
      <c r="O446" s="142">
        <v>199940.67</v>
      </c>
      <c r="P446" s="79">
        <f t="shared" si="7"/>
        <v>59.329999999987194</v>
      </c>
    </row>
    <row r="447" spans="1:16">
      <c r="A447" s="164" t="s">
        <v>396</v>
      </c>
      <c r="B447" s="130" t="s">
        <v>115</v>
      </c>
      <c r="C447" s="58" t="s">
        <v>1153</v>
      </c>
      <c r="D447" s="87"/>
      <c r="E447" s="87"/>
      <c r="F447" s="87"/>
      <c r="G447" s="87"/>
      <c r="H447" s="87"/>
      <c r="I447" s="142">
        <v>200000</v>
      </c>
      <c r="J447" s="197"/>
      <c r="K447" s="197"/>
      <c r="L447" s="197"/>
      <c r="M447" s="197"/>
      <c r="N447" s="197"/>
      <c r="O447" s="142">
        <v>199940.67</v>
      </c>
      <c r="P447" s="79">
        <f t="shared" si="7"/>
        <v>59.329999999987194</v>
      </c>
    </row>
    <row r="448" spans="1:16">
      <c r="A448" s="164" t="s">
        <v>772</v>
      </c>
      <c r="B448" s="130" t="s">
        <v>115</v>
      </c>
      <c r="C448" s="58" t="s">
        <v>635</v>
      </c>
      <c r="D448" s="87"/>
      <c r="E448" s="87"/>
      <c r="F448" s="87"/>
      <c r="G448" s="87"/>
      <c r="H448" s="87"/>
      <c r="I448" s="142">
        <v>203200</v>
      </c>
      <c r="J448" s="197"/>
      <c r="K448" s="197"/>
      <c r="L448" s="197"/>
      <c r="M448" s="197"/>
      <c r="N448" s="197"/>
      <c r="O448" s="142">
        <v>122150</v>
      </c>
      <c r="P448" s="79">
        <f t="shared" si="7"/>
        <v>81050</v>
      </c>
    </row>
    <row r="449" spans="1:16" ht="22.5">
      <c r="A449" s="167" t="s">
        <v>322</v>
      </c>
      <c r="B449" s="130" t="s">
        <v>115</v>
      </c>
      <c r="C449" s="58" t="s">
        <v>636</v>
      </c>
      <c r="D449" s="87"/>
      <c r="E449" s="87"/>
      <c r="F449" s="87"/>
      <c r="G449" s="87"/>
      <c r="H449" s="87"/>
      <c r="I449" s="142">
        <v>203200</v>
      </c>
      <c r="J449" s="197"/>
      <c r="K449" s="197"/>
      <c r="L449" s="197"/>
      <c r="M449" s="197"/>
      <c r="N449" s="197"/>
      <c r="O449" s="142">
        <v>122150</v>
      </c>
      <c r="P449" s="79">
        <f t="shared" si="7"/>
        <v>81050</v>
      </c>
    </row>
    <row r="450" spans="1:16">
      <c r="A450" s="168" t="s">
        <v>395</v>
      </c>
      <c r="B450" s="130" t="s">
        <v>115</v>
      </c>
      <c r="C450" s="58" t="s">
        <v>637</v>
      </c>
      <c r="D450" s="87"/>
      <c r="E450" s="87"/>
      <c r="F450" s="87"/>
      <c r="G450" s="87"/>
      <c r="H450" s="87"/>
      <c r="I450" s="142">
        <v>203200</v>
      </c>
      <c r="J450" s="197"/>
      <c r="K450" s="197"/>
      <c r="L450" s="197"/>
      <c r="M450" s="197"/>
      <c r="N450" s="197"/>
      <c r="O450" s="142">
        <v>122150</v>
      </c>
      <c r="P450" s="79">
        <f t="shared" si="7"/>
        <v>81050</v>
      </c>
    </row>
    <row r="451" spans="1:16">
      <c r="A451" s="164" t="s">
        <v>396</v>
      </c>
      <c r="B451" s="130" t="s">
        <v>115</v>
      </c>
      <c r="C451" s="58" t="s">
        <v>638</v>
      </c>
      <c r="D451" s="87"/>
      <c r="E451" s="87"/>
      <c r="F451" s="87"/>
      <c r="G451" s="87"/>
      <c r="H451" s="87"/>
      <c r="I451" s="142">
        <v>203200</v>
      </c>
      <c r="J451" s="197"/>
      <c r="K451" s="197"/>
      <c r="L451" s="197"/>
      <c r="M451" s="197"/>
      <c r="N451" s="197"/>
      <c r="O451" s="142">
        <v>122150</v>
      </c>
      <c r="P451" s="79">
        <f t="shared" si="7"/>
        <v>81050</v>
      </c>
    </row>
    <row r="452" spans="1:16">
      <c r="A452" s="173" t="s">
        <v>688</v>
      </c>
      <c r="B452" s="130" t="s">
        <v>115</v>
      </c>
      <c r="C452" s="58" t="s">
        <v>639</v>
      </c>
      <c r="D452" s="87"/>
      <c r="E452" s="87"/>
      <c r="F452" s="87"/>
      <c r="G452" s="87"/>
      <c r="H452" s="87"/>
      <c r="I452" s="142">
        <v>1422020</v>
      </c>
      <c r="J452" s="197"/>
      <c r="K452" s="197"/>
      <c r="L452" s="197"/>
      <c r="M452" s="197"/>
      <c r="N452" s="197"/>
      <c r="O452" s="142">
        <v>941574.4</v>
      </c>
      <c r="P452" s="79">
        <f t="shared" si="7"/>
        <v>480445.6</v>
      </c>
    </row>
    <row r="453" spans="1:16" ht="22.5">
      <c r="A453" s="167" t="s">
        <v>322</v>
      </c>
      <c r="B453" s="130" t="s">
        <v>115</v>
      </c>
      <c r="C453" s="58" t="s">
        <v>640</v>
      </c>
      <c r="D453" s="87"/>
      <c r="E453" s="87"/>
      <c r="F453" s="87"/>
      <c r="G453" s="87"/>
      <c r="H453" s="87"/>
      <c r="I453" s="142">
        <v>1422020</v>
      </c>
      <c r="J453" s="197"/>
      <c r="K453" s="197"/>
      <c r="L453" s="197"/>
      <c r="M453" s="197"/>
      <c r="N453" s="197"/>
      <c r="O453" s="142">
        <v>941574.4</v>
      </c>
      <c r="P453" s="79">
        <f t="shared" si="7"/>
        <v>480445.6</v>
      </c>
    </row>
    <row r="454" spans="1:16">
      <c r="A454" s="168" t="s">
        <v>395</v>
      </c>
      <c r="B454" s="130" t="s">
        <v>115</v>
      </c>
      <c r="C454" s="58" t="s">
        <v>641</v>
      </c>
      <c r="D454" s="87"/>
      <c r="E454" s="87"/>
      <c r="F454" s="87"/>
      <c r="G454" s="87"/>
      <c r="H454" s="87"/>
      <c r="I454" s="142">
        <v>1422020</v>
      </c>
      <c r="J454" s="197"/>
      <c r="K454" s="197"/>
      <c r="L454" s="197"/>
      <c r="M454" s="197"/>
      <c r="N454" s="197"/>
      <c r="O454" s="142">
        <v>941574.4</v>
      </c>
      <c r="P454" s="79">
        <f t="shared" si="7"/>
        <v>480445.6</v>
      </c>
    </row>
    <row r="455" spans="1:16">
      <c r="A455" s="164" t="s">
        <v>396</v>
      </c>
      <c r="B455" s="130" t="s">
        <v>115</v>
      </c>
      <c r="C455" s="58" t="s">
        <v>642</v>
      </c>
      <c r="D455" s="87"/>
      <c r="E455" s="87"/>
      <c r="F455" s="87"/>
      <c r="G455" s="87"/>
      <c r="H455" s="87"/>
      <c r="I455" s="142">
        <v>1422020</v>
      </c>
      <c r="J455" s="197"/>
      <c r="K455" s="197"/>
      <c r="L455" s="197"/>
      <c r="M455" s="197"/>
      <c r="N455" s="197"/>
      <c r="O455" s="142">
        <v>941574.4</v>
      </c>
      <c r="P455" s="79">
        <f t="shared" si="7"/>
        <v>480445.6</v>
      </c>
    </row>
    <row r="456" spans="1:16" ht="22.5">
      <c r="A456" s="155" t="s">
        <v>1101</v>
      </c>
      <c r="B456" s="130" t="s">
        <v>115</v>
      </c>
      <c r="C456" s="58" t="s">
        <v>1188</v>
      </c>
      <c r="D456" s="87"/>
      <c r="E456" s="87"/>
      <c r="F456" s="87"/>
      <c r="G456" s="87"/>
      <c r="H456" s="87"/>
      <c r="I456" s="142">
        <v>550000</v>
      </c>
      <c r="J456" s="197"/>
      <c r="K456" s="197"/>
      <c r="L456" s="197"/>
      <c r="M456" s="197"/>
      <c r="N456" s="197"/>
      <c r="O456" s="142">
        <v>420000</v>
      </c>
      <c r="P456" s="79">
        <f t="shared" si="7"/>
        <v>130000</v>
      </c>
    </row>
    <row r="457" spans="1:16" ht="22.5">
      <c r="A457" s="167" t="s">
        <v>322</v>
      </c>
      <c r="B457" s="130" t="s">
        <v>115</v>
      </c>
      <c r="C457" s="58" t="s">
        <v>1189</v>
      </c>
      <c r="D457" s="87"/>
      <c r="E457" s="87"/>
      <c r="F457" s="87"/>
      <c r="G457" s="87"/>
      <c r="H457" s="87"/>
      <c r="I457" s="142">
        <v>550000</v>
      </c>
      <c r="J457" s="197"/>
      <c r="K457" s="197"/>
      <c r="L457" s="197"/>
      <c r="M457" s="197"/>
      <c r="N457" s="197"/>
      <c r="O457" s="142">
        <v>420000</v>
      </c>
      <c r="P457" s="79">
        <f t="shared" si="7"/>
        <v>130000</v>
      </c>
    </row>
    <row r="458" spans="1:16">
      <c r="A458" s="168" t="s">
        <v>395</v>
      </c>
      <c r="B458" s="130" t="s">
        <v>115</v>
      </c>
      <c r="C458" s="58" t="s">
        <v>1190</v>
      </c>
      <c r="D458" s="87"/>
      <c r="E458" s="87"/>
      <c r="F458" s="87"/>
      <c r="G458" s="87"/>
      <c r="H458" s="87"/>
      <c r="I458" s="142">
        <v>550000</v>
      </c>
      <c r="J458" s="197"/>
      <c r="K458" s="197"/>
      <c r="L458" s="197"/>
      <c r="M458" s="197"/>
      <c r="N458" s="197"/>
      <c r="O458" s="142">
        <v>420000</v>
      </c>
      <c r="P458" s="79">
        <f t="shared" si="7"/>
        <v>130000</v>
      </c>
    </row>
    <row r="459" spans="1:16">
      <c r="A459" s="164" t="s">
        <v>396</v>
      </c>
      <c r="B459" s="130" t="s">
        <v>115</v>
      </c>
      <c r="C459" s="58" t="s">
        <v>1191</v>
      </c>
      <c r="D459" s="87"/>
      <c r="E459" s="87"/>
      <c r="F459" s="87"/>
      <c r="G459" s="87"/>
      <c r="H459" s="87"/>
      <c r="I459" s="142">
        <v>550000</v>
      </c>
      <c r="J459" s="197"/>
      <c r="K459" s="197"/>
      <c r="L459" s="197"/>
      <c r="M459" s="197"/>
      <c r="N459" s="197"/>
      <c r="O459" s="142">
        <v>420000</v>
      </c>
      <c r="P459" s="79">
        <f t="shared" si="7"/>
        <v>130000</v>
      </c>
    </row>
    <row r="460" spans="1:16" ht="67.5">
      <c r="A460" s="164" t="s">
        <v>778</v>
      </c>
      <c r="B460" s="130" t="s">
        <v>115</v>
      </c>
      <c r="C460" s="58" t="s">
        <v>643</v>
      </c>
      <c r="D460" s="87"/>
      <c r="E460" s="87"/>
      <c r="F460" s="87"/>
      <c r="G460" s="87"/>
      <c r="H460" s="87"/>
      <c r="I460" s="142">
        <v>2376250</v>
      </c>
      <c r="J460" s="197"/>
      <c r="K460" s="197"/>
      <c r="L460" s="197"/>
      <c r="M460" s="197"/>
      <c r="N460" s="197"/>
      <c r="O460" s="142">
        <v>1983534.78</v>
      </c>
      <c r="P460" s="79">
        <f t="shared" si="7"/>
        <v>392715.22</v>
      </c>
    </row>
    <row r="461" spans="1:16" ht="22.5">
      <c r="A461" s="167" t="s">
        <v>322</v>
      </c>
      <c r="B461" s="130" t="s">
        <v>115</v>
      </c>
      <c r="C461" s="58" t="s">
        <v>644</v>
      </c>
      <c r="D461" s="87"/>
      <c r="E461" s="87"/>
      <c r="F461" s="87"/>
      <c r="G461" s="87"/>
      <c r="H461" s="87"/>
      <c r="I461" s="142">
        <v>2376250</v>
      </c>
      <c r="J461" s="197"/>
      <c r="K461" s="197"/>
      <c r="L461" s="197"/>
      <c r="M461" s="197"/>
      <c r="N461" s="197"/>
      <c r="O461" s="142">
        <v>1983534.78</v>
      </c>
      <c r="P461" s="79">
        <f t="shared" si="7"/>
        <v>392715.22</v>
      </c>
    </row>
    <row r="462" spans="1:16">
      <c r="A462" s="168" t="s">
        <v>395</v>
      </c>
      <c r="B462" s="130" t="s">
        <v>115</v>
      </c>
      <c r="C462" s="58" t="s">
        <v>645</v>
      </c>
      <c r="D462" s="87"/>
      <c r="E462" s="87"/>
      <c r="F462" s="87"/>
      <c r="G462" s="87"/>
      <c r="H462" s="87"/>
      <c r="I462" s="142">
        <v>2376250</v>
      </c>
      <c r="J462" s="197"/>
      <c r="K462" s="197"/>
      <c r="L462" s="197"/>
      <c r="M462" s="197"/>
      <c r="N462" s="197"/>
      <c r="O462" s="142">
        <v>1983534.78</v>
      </c>
      <c r="P462" s="79">
        <f t="shared" si="7"/>
        <v>392715.22</v>
      </c>
    </row>
    <row r="463" spans="1:16">
      <c r="A463" s="164" t="s">
        <v>396</v>
      </c>
      <c r="B463" s="130" t="s">
        <v>115</v>
      </c>
      <c r="C463" s="58" t="s">
        <v>646</v>
      </c>
      <c r="D463" s="87"/>
      <c r="E463" s="87"/>
      <c r="F463" s="87"/>
      <c r="G463" s="87"/>
      <c r="H463" s="87"/>
      <c r="I463" s="142">
        <v>2376250</v>
      </c>
      <c r="J463" s="197"/>
      <c r="K463" s="197"/>
      <c r="L463" s="197"/>
      <c r="M463" s="197"/>
      <c r="N463" s="197"/>
      <c r="O463" s="142">
        <v>1983534.78</v>
      </c>
      <c r="P463" s="79">
        <f t="shared" si="7"/>
        <v>392715.22</v>
      </c>
    </row>
    <row r="464" spans="1:16" ht="33.75">
      <c r="A464" s="164" t="s">
        <v>648</v>
      </c>
      <c r="B464" s="130" t="s">
        <v>115</v>
      </c>
      <c r="C464" s="58" t="s">
        <v>647</v>
      </c>
      <c r="D464" s="87"/>
      <c r="E464" s="87"/>
      <c r="F464" s="87"/>
      <c r="G464" s="87"/>
      <c r="H464" s="87"/>
      <c r="I464" s="142">
        <v>4810500</v>
      </c>
      <c r="J464" s="197"/>
      <c r="K464" s="197"/>
      <c r="L464" s="197"/>
      <c r="M464" s="197"/>
      <c r="N464" s="197"/>
      <c r="O464" s="142">
        <v>2406970.4900000002</v>
      </c>
      <c r="P464" s="79">
        <f t="shared" si="7"/>
        <v>2403529.5099999998</v>
      </c>
    </row>
    <row r="465" spans="1:16" ht="22.5">
      <c r="A465" s="167" t="s">
        <v>322</v>
      </c>
      <c r="B465" s="130" t="s">
        <v>115</v>
      </c>
      <c r="C465" s="58" t="s">
        <v>649</v>
      </c>
      <c r="D465" s="87"/>
      <c r="E465" s="87"/>
      <c r="F465" s="87"/>
      <c r="G465" s="87"/>
      <c r="H465" s="87"/>
      <c r="I465" s="142">
        <v>4810500</v>
      </c>
      <c r="J465" s="197"/>
      <c r="K465" s="197"/>
      <c r="L465" s="197"/>
      <c r="M465" s="197"/>
      <c r="N465" s="197"/>
      <c r="O465" s="142">
        <v>2406970.4900000002</v>
      </c>
      <c r="P465" s="79">
        <f t="shared" si="7"/>
        <v>2403529.5099999998</v>
      </c>
    </row>
    <row r="466" spans="1:16">
      <c r="A466" s="168" t="s">
        <v>395</v>
      </c>
      <c r="B466" s="130" t="s">
        <v>115</v>
      </c>
      <c r="C466" s="58" t="s">
        <v>650</v>
      </c>
      <c r="D466" s="87"/>
      <c r="E466" s="87"/>
      <c r="F466" s="87"/>
      <c r="G466" s="87"/>
      <c r="H466" s="87"/>
      <c r="I466" s="142">
        <v>4810500</v>
      </c>
      <c r="J466" s="197"/>
      <c r="K466" s="197"/>
      <c r="L466" s="197"/>
      <c r="M466" s="197"/>
      <c r="N466" s="197"/>
      <c r="O466" s="142">
        <v>2406970.4900000002</v>
      </c>
      <c r="P466" s="79">
        <f t="shared" si="7"/>
        <v>2403529.5099999998</v>
      </c>
    </row>
    <row r="467" spans="1:16" ht="33.75">
      <c r="A467" s="169" t="s">
        <v>403</v>
      </c>
      <c r="B467" s="130" t="s">
        <v>115</v>
      </c>
      <c r="C467" s="58" t="s">
        <v>651</v>
      </c>
      <c r="D467" s="87"/>
      <c r="E467" s="87"/>
      <c r="F467" s="87"/>
      <c r="G467" s="87"/>
      <c r="H467" s="87"/>
      <c r="I467" s="142">
        <v>4810500</v>
      </c>
      <c r="J467" s="197"/>
      <c r="K467" s="197"/>
      <c r="L467" s="197"/>
      <c r="M467" s="197"/>
      <c r="N467" s="197"/>
      <c r="O467" s="142">
        <v>2406970.4900000002</v>
      </c>
      <c r="P467" s="79">
        <f t="shared" si="7"/>
        <v>2403529.5099999998</v>
      </c>
    </row>
    <row r="468" spans="1:16">
      <c r="A468" s="164" t="s">
        <v>652</v>
      </c>
      <c r="B468" s="130" t="s">
        <v>115</v>
      </c>
      <c r="C468" s="58" t="s">
        <v>653</v>
      </c>
      <c r="D468" s="87"/>
      <c r="E468" s="87"/>
      <c r="F468" s="87"/>
      <c r="G468" s="87"/>
      <c r="H468" s="87"/>
      <c r="I468" s="142">
        <v>312732</v>
      </c>
      <c r="J468" s="197"/>
      <c r="K468" s="197"/>
      <c r="L468" s="197"/>
      <c r="M468" s="197"/>
      <c r="N468" s="197"/>
      <c r="O468" s="142">
        <v>216513.45</v>
      </c>
      <c r="P468" s="79">
        <f t="shared" si="7"/>
        <v>96218.549999999988</v>
      </c>
    </row>
    <row r="469" spans="1:16" ht="22.5">
      <c r="A469" s="167" t="s">
        <v>322</v>
      </c>
      <c r="B469" s="130" t="s">
        <v>115</v>
      </c>
      <c r="C469" s="58" t="s">
        <v>654</v>
      </c>
      <c r="D469" s="87"/>
      <c r="E469" s="87"/>
      <c r="F469" s="87"/>
      <c r="G469" s="87"/>
      <c r="H469" s="87"/>
      <c r="I469" s="142">
        <v>312732</v>
      </c>
      <c r="J469" s="197"/>
      <c r="K469" s="197"/>
      <c r="L469" s="197"/>
      <c r="M469" s="197"/>
      <c r="N469" s="197"/>
      <c r="O469" s="142">
        <v>216513.45</v>
      </c>
      <c r="P469" s="79">
        <f t="shared" si="7"/>
        <v>96218.549999999988</v>
      </c>
    </row>
    <row r="470" spans="1:16">
      <c r="A470" s="168" t="s">
        <v>395</v>
      </c>
      <c r="B470" s="130" t="s">
        <v>115</v>
      </c>
      <c r="C470" s="58" t="s">
        <v>655</v>
      </c>
      <c r="D470" s="87"/>
      <c r="E470" s="87"/>
      <c r="F470" s="87"/>
      <c r="G470" s="87"/>
      <c r="H470" s="87"/>
      <c r="I470" s="142">
        <v>312732</v>
      </c>
      <c r="J470" s="197"/>
      <c r="K470" s="197"/>
      <c r="L470" s="197"/>
      <c r="M470" s="197"/>
      <c r="N470" s="197"/>
      <c r="O470" s="142">
        <v>216513.45</v>
      </c>
      <c r="P470" s="79">
        <f t="shared" si="7"/>
        <v>96218.549999999988</v>
      </c>
    </row>
    <row r="471" spans="1:16">
      <c r="A471" s="164" t="s">
        <v>396</v>
      </c>
      <c r="B471" s="130" t="s">
        <v>115</v>
      </c>
      <c r="C471" s="58" t="s">
        <v>656</v>
      </c>
      <c r="D471" s="87"/>
      <c r="E471" s="87"/>
      <c r="F471" s="87"/>
      <c r="G471" s="87"/>
      <c r="H471" s="87"/>
      <c r="I471" s="142">
        <v>312732</v>
      </c>
      <c r="J471" s="197"/>
      <c r="K471" s="197"/>
      <c r="L471" s="197"/>
      <c r="M471" s="197"/>
      <c r="N471" s="197"/>
      <c r="O471" s="142">
        <v>216513.45</v>
      </c>
      <c r="P471" s="79">
        <f t="shared" si="7"/>
        <v>96218.549999999988</v>
      </c>
    </row>
    <row r="472" spans="1:16" ht="33.75">
      <c r="A472" s="164" t="s">
        <v>777</v>
      </c>
      <c r="B472" s="130" t="s">
        <v>115</v>
      </c>
      <c r="C472" s="58" t="s">
        <v>657</v>
      </c>
      <c r="D472" s="87"/>
      <c r="E472" s="87"/>
      <c r="F472" s="87"/>
      <c r="G472" s="87"/>
      <c r="H472" s="87"/>
      <c r="I472" s="142">
        <v>425060</v>
      </c>
      <c r="J472" s="197"/>
      <c r="K472" s="197"/>
      <c r="L472" s="197"/>
      <c r="M472" s="197"/>
      <c r="N472" s="197"/>
      <c r="O472" s="142">
        <v>424378.95</v>
      </c>
      <c r="P472" s="79">
        <f t="shared" si="7"/>
        <v>681.04999999998836</v>
      </c>
    </row>
    <row r="473" spans="1:16" ht="22.5">
      <c r="A473" s="167" t="s">
        <v>322</v>
      </c>
      <c r="B473" s="130" t="s">
        <v>115</v>
      </c>
      <c r="C473" s="58" t="s">
        <v>658</v>
      </c>
      <c r="D473" s="87"/>
      <c r="E473" s="87"/>
      <c r="F473" s="87"/>
      <c r="G473" s="87"/>
      <c r="H473" s="87"/>
      <c r="I473" s="142">
        <v>425060</v>
      </c>
      <c r="J473" s="197"/>
      <c r="K473" s="197"/>
      <c r="L473" s="197"/>
      <c r="M473" s="197"/>
      <c r="N473" s="197"/>
      <c r="O473" s="142">
        <v>424378.95</v>
      </c>
      <c r="P473" s="79">
        <f t="shared" si="7"/>
        <v>681.04999999998836</v>
      </c>
    </row>
    <row r="474" spans="1:16">
      <c r="A474" s="168" t="s">
        <v>395</v>
      </c>
      <c r="B474" s="130" t="s">
        <v>115</v>
      </c>
      <c r="C474" s="58" t="s">
        <v>659</v>
      </c>
      <c r="D474" s="87"/>
      <c r="E474" s="87"/>
      <c r="F474" s="87"/>
      <c r="G474" s="87"/>
      <c r="H474" s="87"/>
      <c r="I474" s="142">
        <v>425060</v>
      </c>
      <c r="J474" s="197"/>
      <c r="K474" s="197"/>
      <c r="L474" s="197"/>
      <c r="M474" s="197"/>
      <c r="N474" s="197"/>
      <c r="O474" s="142">
        <v>424378.95</v>
      </c>
      <c r="P474" s="79">
        <f t="shared" si="7"/>
        <v>681.04999999998836</v>
      </c>
    </row>
    <row r="475" spans="1:16">
      <c r="A475" s="164" t="s">
        <v>396</v>
      </c>
      <c r="B475" s="130" t="s">
        <v>115</v>
      </c>
      <c r="C475" s="58" t="s">
        <v>660</v>
      </c>
      <c r="D475" s="87"/>
      <c r="E475" s="87"/>
      <c r="F475" s="87"/>
      <c r="G475" s="87"/>
      <c r="H475" s="87"/>
      <c r="I475" s="142">
        <v>425060</v>
      </c>
      <c r="J475" s="197"/>
      <c r="K475" s="197"/>
      <c r="L475" s="197"/>
      <c r="M475" s="197"/>
      <c r="N475" s="197"/>
      <c r="O475" s="142">
        <v>424378.95</v>
      </c>
      <c r="P475" s="79">
        <f t="shared" si="7"/>
        <v>681.04999999998836</v>
      </c>
    </row>
    <row r="476" spans="1:16" ht="33.75">
      <c r="A476" s="164" t="s">
        <v>776</v>
      </c>
      <c r="B476" s="130" t="s">
        <v>115</v>
      </c>
      <c r="C476" s="58" t="s">
        <v>661</v>
      </c>
      <c r="D476" s="87"/>
      <c r="E476" s="87"/>
      <c r="F476" s="87"/>
      <c r="G476" s="87"/>
      <c r="H476" s="87"/>
      <c r="I476" s="142">
        <v>1254928</v>
      </c>
      <c r="J476" s="197"/>
      <c r="K476" s="197"/>
      <c r="L476" s="197"/>
      <c r="M476" s="197"/>
      <c r="N476" s="197"/>
      <c r="O476" s="142">
        <v>941188.4</v>
      </c>
      <c r="P476" s="79">
        <f t="shared" si="7"/>
        <v>313739.59999999998</v>
      </c>
    </row>
    <row r="477" spans="1:16" ht="22.5">
      <c r="A477" s="167" t="s">
        <v>322</v>
      </c>
      <c r="B477" s="130" t="s">
        <v>115</v>
      </c>
      <c r="C477" s="58" t="s">
        <v>662</v>
      </c>
      <c r="D477" s="87"/>
      <c r="E477" s="87"/>
      <c r="F477" s="87"/>
      <c r="G477" s="87"/>
      <c r="H477" s="87"/>
      <c r="I477" s="142">
        <v>1254928</v>
      </c>
      <c r="J477" s="197"/>
      <c r="K477" s="197"/>
      <c r="L477" s="197"/>
      <c r="M477" s="197"/>
      <c r="N477" s="197"/>
      <c r="O477" s="142">
        <v>941188.4</v>
      </c>
      <c r="P477" s="79">
        <f t="shared" si="7"/>
        <v>313739.59999999998</v>
      </c>
    </row>
    <row r="478" spans="1:16">
      <c r="A478" s="168" t="s">
        <v>395</v>
      </c>
      <c r="B478" s="130" t="s">
        <v>115</v>
      </c>
      <c r="C478" s="58" t="s">
        <v>663</v>
      </c>
      <c r="D478" s="87"/>
      <c r="E478" s="87"/>
      <c r="F478" s="87"/>
      <c r="G478" s="87"/>
      <c r="H478" s="87"/>
      <c r="I478" s="142">
        <v>1254928</v>
      </c>
      <c r="J478" s="197"/>
      <c r="K478" s="197"/>
      <c r="L478" s="197"/>
      <c r="M478" s="197"/>
      <c r="N478" s="197"/>
      <c r="O478" s="142">
        <v>941188.4</v>
      </c>
      <c r="P478" s="79">
        <f t="shared" si="7"/>
        <v>313739.59999999998</v>
      </c>
    </row>
    <row r="479" spans="1:16">
      <c r="A479" s="164" t="s">
        <v>396</v>
      </c>
      <c r="B479" s="130" t="s">
        <v>115</v>
      </c>
      <c r="C479" s="58" t="s">
        <v>664</v>
      </c>
      <c r="D479" s="87"/>
      <c r="E479" s="87"/>
      <c r="F479" s="87"/>
      <c r="G479" s="87"/>
      <c r="H479" s="87"/>
      <c r="I479" s="142">
        <v>1254928</v>
      </c>
      <c r="J479" s="197"/>
      <c r="K479" s="197"/>
      <c r="L479" s="197"/>
      <c r="M479" s="197"/>
      <c r="N479" s="197"/>
      <c r="O479" s="142">
        <v>941188.4</v>
      </c>
      <c r="P479" s="79">
        <f t="shared" si="7"/>
        <v>313739.59999999998</v>
      </c>
    </row>
    <row r="480" spans="1:16">
      <c r="A480" s="164" t="s">
        <v>1154</v>
      </c>
      <c r="B480" s="130" t="s">
        <v>115</v>
      </c>
      <c r="C480" s="58" t="s">
        <v>1195</v>
      </c>
      <c r="D480" s="87"/>
      <c r="E480" s="87"/>
      <c r="F480" s="87"/>
      <c r="G480" s="87"/>
      <c r="H480" s="87"/>
      <c r="I480" s="142">
        <v>14578114</v>
      </c>
      <c r="J480" s="197"/>
      <c r="K480" s="197"/>
      <c r="L480" s="197"/>
      <c r="M480" s="197"/>
      <c r="N480" s="197"/>
      <c r="O480" s="142">
        <v>4572171.42</v>
      </c>
      <c r="P480" s="79">
        <f t="shared" si="7"/>
        <v>10005942.58</v>
      </c>
    </row>
    <row r="481" spans="1:16" ht="22.5">
      <c r="A481" s="167" t="s">
        <v>322</v>
      </c>
      <c r="B481" s="130" t="s">
        <v>115</v>
      </c>
      <c r="C481" s="58" t="s">
        <v>1196</v>
      </c>
      <c r="D481" s="87"/>
      <c r="E481" s="87"/>
      <c r="F481" s="87"/>
      <c r="G481" s="87"/>
      <c r="H481" s="87"/>
      <c r="I481" s="142">
        <v>14578114</v>
      </c>
      <c r="J481" s="197"/>
      <c r="K481" s="197"/>
      <c r="L481" s="197"/>
      <c r="M481" s="197"/>
      <c r="N481" s="197"/>
      <c r="O481" s="142">
        <v>4572171.42</v>
      </c>
      <c r="P481" s="79">
        <f t="shared" si="7"/>
        <v>10005942.58</v>
      </c>
    </row>
    <row r="482" spans="1:16">
      <c r="A482" s="168" t="s">
        <v>395</v>
      </c>
      <c r="B482" s="130" t="s">
        <v>115</v>
      </c>
      <c r="C482" s="58" t="s">
        <v>1197</v>
      </c>
      <c r="D482" s="87"/>
      <c r="E482" s="87"/>
      <c r="F482" s="87"/>
      <c r="G482" s="87"/>
      <c r="H482" s="87"/>
      <c r="I482" s="142">
        <v>14578114</v>
      </c>
      <c r="J482" s="197"/>
      <c r="K482" s="197"/>
      <c r="L482" s="197"/>
      <c r="M482" s="197"/>
      <c r="N482" s="197"/>
      <c r="O482" s="142">
        <v>4572171.42</v>
      </c>
      <c r="P482" s="79">
        <f t="shared" si="7"/>
        <v>10005942.58</v>
      </c>
    </row>
    <row r="483" spans="1:16">
      <c r="A483" s="164" t="s">
        <v>396</v>
      </c>
      <c r="B483" s="130" t="s">
        <v>115</v>
      </c>
      <c r="C483" s="58" t="s">
        <v>1198</v>
      </c>
      <c r="D483" s="87"/>
      <c r="E483" s="87"/>
      <c r="F483" s="87"/>
      <c r="G483" s="87"/>
      <c r="H483" s="87"/>
      <c r="I483" s="142">
        <v>14578114</v>
      </c>
      <c r="J483" s="197"/>
      <c r="K483" s="197"/>
      <c r="L483" s="197"/>
      <c r="M483" s="197"/>
      <c r="N483" s="197"/>
      <c r="O483" s="142">
        <v>4572171.42</v>
      </c>
      <c r="P483" s="79">
        <f t="shared" si="7"/>
        <v>10005942.58</v>
      </c>
    </row>
    <row r="484" spans="1:16">
      <c r="A484" s="166" t="s">
        <v>404</v>
      </c>
      <c r="B484" s="130" t="s">
        <v>115</v>
      </c>
      <c r="C484" s="58" t="s">
        <v>665</v>
      </c>
      <c r="D484" s="87"/>
      <c r="E484" s="87"/>
      <c r="F484" s="87"/>
      <c r="G484" s="87"/>
      <c r="H484" s="87"/>
      <c r="I484" s="142">
        <v>30475474</v>
      </c>
      <c r="J484" s="197"/>
      <c r="K484" s="197"/>
      <c r="L484" s="197"/>
      <c r="M484" s="197"/>
      <c r="N484" s="197"/>
      <c r="O484" s="142">
        <v>18539828.460000001</v>
      </c>
      <c r="P484" s="79">
        <f t="shared" si="7"/>
        <v>11935645.539999999</v>
      </c>
    </row>
    <row r="485" spans="1:16" ht="22.5">
      <c r="A485" s="167" t="s">
        <v>322</v>
      </c>
      <c r="B485" s="130" t="s">
        <v>115</v>
      </c>
      <c r="C485" s="58" t="s">
        <v>666</v>
      </c>
      <c r="D485" s="87"/>
      <c r="E485" s="87"/>
      <c r="F485" s="87"/>
      <c r="G485" s="87"/>
      <c r="H485" s="87"/>
      <c r="I485" s="142">
        <v>30475474</v>
      </c>
      <c r="J485" s="197"/>
      <c r="K485" s="197"/>
      <c r="L485" s="197"/>
      <c r="M485" s="197"/>
      <c r="N485" s="197"/>
      <c r="O485" s="142">
        <v>18539828.460000001</v>
      </c>
      <c r="P485" s="79">
        <f t="shared" si="7"/>
        <v>11935645.539999999</v>
      </c>
    </row>
    <row r="486" spans="1:16">
      <c r="A486" s="168" t="s">
        <v>395</v>
      </c>
      <c r="B486" s="130" t="s">
        <v>115</v>
      </c>
      <c r="C486" s="58" t="s">
        <v>667</v>
      </c>
      <c r="D486" s="87"/>
      <c r="E486" s="87"/>
      <c r="F486" s="87"/>
      <c r="G486" s="87"/>
      <c r="H486" s="87"/>
      <c r="I486" s="142">
        <v>30475474</v>
      </c>
      <c r="J486" s="197"/>
      <c r="K486" s="197"/>
      <c r="L486" s="197"/>
      <c r="M486" s="197"/>
      <c r="N486" s="197"/>
      <c r="O486" s="142">
        <v>18539828.460000001</v>
      </c>
      <c r="P486" s="79">
        <f t="shared" si="7"/>
        <v>11935645.539999999</v>
      </c>
    </row>
    <row r="487" spans="1:16" ht="33.75">
      <c r="A487" s="169" t="s">
        <v>403</v>
      </c>
      <c r="B487" s="130" t="s">
        <v>115</v>
      </c>
      <c r="C487" s="58" t="s">
        <v>668</v>
      </c>
      <c r="D487" s="87"/>
      <c r="E487" s="87"/>
      <c r="F487" s="87"/>
      <c r="G487" s="87"/>
      <c r="H487" s="87"/>
      <c r="I487" s="142">
        <v>460000</v>
      </c>
      <c r="J487" s="197"/>
      <c r="K487" s="197"/>
      <c r="L487" s="197"/>
      <c r="M487" s="197"/>
      <c r="N487" s="197"/>
      <c r="O487" s="142">
        <v>195689.4</v>
      </c>
      <c r="P487" s="79">
        <f t="shared" si="7"/>
        <v>264310.59999999998</v>
      </c>
    </row>
    <row r="488" spans="1:16">
      <c r="A488" s="164" t="s">
        <v>396</v>
      </c>
      <c r="B488" s="130" t="s">
        <v>115</v>
      </c>
      <c r="C488" s="58" t="s">
        <v>669</v>
      </c>
      <c r="D488" s="87"/>
      <c r="E488" s="87"/>
      <c r="F488" s="87"/>
      <c r="G488" s="87"/>
      <c r="H488" s="87"/>
      <c r="I488" s="142">
        <v>30015474</v>
      </c>
      <c r="J488" s="197"/>
      <c r="K488" s="197"/>
      <c r="L488" s="197"/>
      <c r="M488" s="197"/>
      <c r="N488" s="197"/>
      <c r="O488" s="142">
        <v>18344139.059999999</v>
      </c>
      <c r="P488" s="79">
        <f t="shared" si="7"/>
        <v>11671334.940000001</v>
      </c>
    </row>
    <row r="489" spans="1:16" ht="33.75">
      <c r="A489" s="164" t="s">
        <v>775</v>
      </c>
      <c r="B489" s="130" t="s">
        <v>115</v>
      </c>
      <c r="C489" s="58" t="s">
        <v>673</v>
      </c>
      <c r="D489" s="87"/>
      <c r="E489" s="87"/>
      <c r="F489" s="87"/>
      <c r="G489" s="87"/>
      <c r="H489" s="87"/>
      <c r="I489" s="142">
        <v>7200100</v>
      </c>
      <c r="J489" s="197"/>
      <c r="K489" s="197"/>
      <c r="L489" s="197"/>
      <c r="M489" s="197"/>
      <c r="N489" s="197"/>
      <c r="O489" s="142">
        <v>7200100</v>
      </c>
      <c r="P489" s="79">
        <f t="shared" si="7"/>
        <v>0</v>
      </c>
    </row>
    <row r="490" spans="1:16" ht="22.5">
      <c r="A490" s="167" t="s">
        <v>322</v>
      </c>
      <c r="B490" s="130" t="s">
        <v>115</v>
      </c>
      <c r="C490" s="58" t="s">
        <v>674</v>
      </c>
      <c r="D490" s="87"/>
      <c r="E490" s="87"/>
      <c r="F490" s="87"/>
      <c r="G490" s="87"/>
      <c r="H490" s="87"/>
      <c r="I490" s="142">
        <v>7200100</v>
      </c>
      <c r="J490" s="197"/>
      <c r="K490" s="197"/>
      <c r="L490" s="197"/>
      <c r="M490" s="197"/>
      <c r="N490" s="197"/>
      <c r="O490" s="142">
        <v>7200100</v>
      </c>
      <c r="P490" s="79">
        <f t="shared" si="7"/>
        <v>0</v>
      </c>
    </row>
    <row r="491" spans="1:16">
      <c r="A491" s="168" t="s">
        <v>395</v>
      </c>
      <c r="B491" s="130" t="s">
        <v>115</v>
      </c>
      <c r="C491" s="58" t="s">
        <v>675</v>
      </c>
      <c r="D491" s="87"/>
      <c r="E491" s="87"/>
      <c r="F491" s="87"/>
      <c r="G491" s="87"/>
      <c r="H491" s="87"/>
      <c r="I491" s="142">
        <v>7200100</v>
      </c>
      <c r="J491" s="197"/>
      <c r="K491" s="197"/>
      <c r="L491" s="197"/>
      <c r="M491" s="197"/>
      <c r="N491" s="197"/>
      <c r="O491" s="142">
        <v>7200100</v>
      </c>
      <c r="P491" s="79">
        <f t="shared" si="7"/>
        <v>0</v>
      </c>
    </row>
    <row r="492" spans="1:16">
      <c r="A492" s="164" t="s">
        <v>396</v>
      </c>
      <c r="B492" s="130" t="s">
        <v>115</v>
      </c>
      <c r="C492" s="58" t="s">
        <v>676</v>
      </c>
      <c r="D492" s="87"/>
      <c r="E492" s="87"/>
      <c r="F492" s="87"/>
      <c r="G492" s="87"/>
      <c r="H492" s="87"/>
      <c r="I492" s="142">
        <v>7200100</v>
      </c>
      <c r="J492" s="197"/>
      <c r="K492" s="197"/>
      <c r="L492" s="197"/>
      <c r="M492" s="197"/>
      <c r="N492" s="197"/>
      <c r="O492" s="142">
        <v>7200100</v>
      </c>
      <c r="P492" s="79">
        <f t="shared" si="7"/>
        <v>0</v>
      </c>
    </row>
    <row r="493" spans="1:16" ht="34.5">
      <c r="A493" s="172" t="s">
        <v>678</v>
      </c>
      <c r="B493" s="130" t="s">
        <v>115</v>
      </c>
      <c r="C493" s="58" t="s">
        <v>670</v>
      </c>
      <c r="D493" s="87"/>
      <c r="E493" s="87"/>
      <c r="F493" s="87"/>
      <c r="G493" s="87"/>
      <c r="H493" s="87"/>
      <c r="I493" s="142">
        <v>111529700</v>
      </c>
      <c r="J493" s="197"/>
      <c r="K493" s="197"/>
      <c r="L493" s="197"/>
      <c r="M493" s="197"/>
      <c r="N493" s="197"/>
      <c r="O493" s="142">
        <v>67981062.920000002</v>
      </c>
      <c r="P493" s="79">
        <f t="shared" si="7"/>
        <v>43548637.079999998</v>
      </c>
    </row>
    <row r="494" spans="1:16" ht="22.5">
      <c r="A494" s="167" t="s">
        <v>322</v>
      </c>
      <c r="B494" s="130" t="s">
        <v>115</v>
      </c>
      <c r="C494" s="58" t="s">
        <v>671</v>
      </c>
      <c r="D494" s="87"/>
      <c r="E494" s="87"/>
      <c r="F494" s="87"/>
      <c r="G494" s="87"/>
      <c r="H494" s="87"/>
      <c r="I494" s="142">
        <v>111529700</v>
      </c>
      <c r="J494" s="197"/>
      <c r="K494" s="197"/>
      <c r="L494" s="197"/>
      <c r="M494" s="197"/>
      <c r="N494" s="197"/>
      <c r="O494" s="142">
        <v>67981062.920000002</v>
      </c>
      <c r="P494" s="79">
        <f t="shared" si="7"/>
        <v>43548637.079999998</v>
      </c>
    </row>
    <row r="495" spans="1:16">
      <c r="A495" s="168" t="s">
        <v>395</v>
      </c>
      <c r="B495" s="130" t="s">
        <v>115</v>
      </c>
      <c r="C495" s="58" t="s">
        <v>672</v>
      </c>
      <c r="D495" s="87"/>
      <c r="E495" s="87"/>
      <c r="F495" s="87"/>
      <c r="G495" s="87"/>
      <c r="H495" s="87"/>
      <c r="I495" s="142">
        <v>111529700</v>
      </c>
      <c r="J495" s="197"/>
      <c r="K495" s="197"/>
      <c r="L495" s="197"/>
      <c r="M495" s="197"/>
      <c r="N495" s="197"/>
      <c r="O495" s="142">
        <v>67981062.920000002</v>
      </c>
      <c r="P495" s="79">
        <f t="shared" si="7"/>
        <v>43548637.079999998</v>
      </c>
    </row>
    <row r="496" spans="1:16" ht="33.75">
      <c r="A496" s="169" t="s">
        <v>403</v>
      </c>
      <c r="B496" s="130" t="s">
        <v>115</v>
      </c>
      <c r="C496" s="58" t="s">
        <v>677</v>
      </c>
      <c r="D496" s="87"/>
      <c r="E496" s="87"/>
      <c r="F496" s="87"/>
      <c r="G496" s="87"/>
      <c r="H496" s="87"/>
      <c r="I496" s="142">
        <v>111529700</v>
      </c>
      <c r="J496" s="197"/>
      <c r="K496" s="197"/>
      <c r="L496" s="197"/>
      <c r="M496" s="197"/>
      <c r="N496" s="197"/>
      <c r="O496" s="142">
        <v>67981062.920000002</v>
      </c>
      <c r="P496" s="79">
        <f t="shared" si="7"/>
        <v>43548637.079999998</v>
      </c>
    </row>
    <row r="497" spans="1:16">
      <c r="A497" s="164" t="s">
        <v>774</v>
      </c>
      <c r="B497" s="130" t="s">
        <v>115</v>
      </c>
      <c r="C497" s="58" t="s">
        <v>679</v>
      </c>
      <c r="D497" s="87"/>
      <c r="E497" s="87"/>
      <c r="F497" s="87"/>
      <c r="G497" s="87"/>
      <c r="H497" s="87"/>
      <c r="I497" s="142">
        <v>648100</v>
      </c>
      <c r="J497" s="197"/>
      <c r="K497" s="197"/>
      <c r="L497" s="197"/>
      <c r="M497" s="197"/>
      <c r="N497" s="197"/>
      <c r="O497" s="142">
        <v>447386</v>
      </c>
      <c r="P497" s="79">
        <f t="shared" si="7"/>
        <v>200714</v>
      </c>
    </row>
    <row r="498" spans="1:16" ht="22.5">
      <c r="A498" s="167" t="s">
        <v>322</v>
      </c>
      <c r="B498" s="130" t="s">
        <v>115</v>
      </c>
      <c r="C498" s="58" t="s">
        <v>680</v>
      </c>
      <c r="D498" s="87"/>
      <c r="E498" s="87"/>
      <c r="F498" s="87"/>
      <c r="G498" s="87"/>
      <c r="H498" s="87"/>
      <c r="I498" s="142">
        <v>648100</v>
      </c>
      <c r="J498" s="197"/>
      <c r="K498" s="197"/>
      <c r="L498" s="197"/>
      <c r="M498" s="197"/>
      <c r="N498" s="197"/>
      <c r="O498" s="142">
        <v>447386</v>
      </c>
      <c r="P498" s="79">
        <f t="shared" si="7"/>
        <v>200714</v>
      </c>
    </row>
    <row r="499" spans="1:16">
      <c r="A499" s="168" t="s">
        <v>395</v>
      </c>
      <c r="B499" s="130" t="s">
        <v>115</v>
      </c>
      <c r="C499" s="58" t="s">
        <v>681</v>
      </c>
      <c r="D499" s="87"/>
      <c r="E499" s="87"/>
      <c r="F499" s="87"/>
      <c r="G499" s="87"/>
      <c r="H499" s="87"/>
      <c r="I499" s="142">
        <v>648100</v>
      </c>
      <c r="J499" s="197"/>
      <c r="K499" s="197"/>
      <c r="L499" s="197"/>
      <c r="M499" s="197"/>
      <c r="N499" s="197"/>
      <c r="O499" s="142">
        <v>447386</v>
      </c>
      <c r="P499" s="79">
        <f t="shared" si="7"/>
        <v>200714</v>
      </c>
    </row>
    <row r="500" spans="1:16">
      <c r="A500" s="164" t="s">
        <v>396</v>
      </c>
      <c r="B500" s="130" t="s">
        <v>115</v>
      </c>
      <c r="C500" s="58" t="s">
        <v>682</v>
      </c>
      <c r="D500" s="87"/>
      <c r="E500" s="87"/>
      <c r="F500" s="87"/>
      <c r="G500" s="87"/>
      <c r="H500" s="87"/>
      <c r="I500" s="142">
        <v>648100</v>
      </c>
      <c r="J500" s="197"/>
      <c r="K500" s="197"/>
      <c r="L500" s="197"/>
      <c r="M500" s="197"/>
      <c r="N500" s="197"/>
      <c r="O500" s="142">
        <v>447386</v>
      </c>
      <c r="P500" s="79">
        <f t="shared" si="7"/>
        <v>200714</v>
      </c>
    </row>
    <row r="501" spans="1:16" ht="33.75">
      <c r="A501" s="164" t="s">
        <v>773</v>
      </c>
      <c r="B501" s="130" t="s">
        <v>115</v>
      </c>
      <c r="C501" s="58" t="s">
        <v>683</v>
      </c>
      <c r="D501" s="87"/>
      <c r="E501" s="87"/>
      <c r="F501" s="87"/>
      <c r="G501" s="87"/>
      <c r="H501" s="87"/>
      <c r="I501" s="142">
        <v>4916715</v>
      </c>
      <c r="J501" s="197"/>
      <c r="K501" s="197"/>
      <c r="L501" s="197"/>
      <c r="M501" s="197"/>
      <c r="N501" s="197"/>
      <c r="O501" s="142">
        <v>2558186.98</v>
      </c>
      <c r="P501" s="79">
        <f t="shared" si="7"/>
        <v>2358528.02</v>
      </c>
    </row>
    <row r="502" spans="1:16" ht="22.5">
      <c r="A502" s="167" t="s">
        <v>322</v>
      </c>
      <c r="B502" s="130" t="s">
        <v>115</v>
      </c>
      <c r="C502" s="58" t="s">
        <v>684</v>
      </c>
      <c r="D502" s="87"/>
      <c r="E502" s="87"/>
      <c r="F502" s="87"/>
      <c r="G502" s="87"/>
      <c r="H502" s="87"/>
      <c r="I502" s="142">
        <v>4916715</v>
      </c>
      <c r="J502" s="197"/>
      <c r="K502" s="197"/>
      <c r="L502" s="197"/>
      <c r="M502" s="197"/>
      <c r="N502" s="197"/>
      <c r="O502" s="142">
        <v>2558186.98</v>
      </c>
      <c r="P502" s="79">
        <f t="shared" si="7"/>
        <v>2358528.02</v>
      </c>
    </row>
    <row r="503" spans="1:16">
      <c r="A503" s="168" t="s">
        <v>395</v>
      </c>
      <c r="B503" s="130" t="s">
        <v>115</v>
      </c>
      <c r="C503" s="58" t="s">
        <v>685</v>
      </c>
      <c r="D503" s="87"/>
      <c r="E503" s="87"/>
      <c r="F503" s="87"/>
      <c r="G503" s="87"/>
      <c r="H503" s="87"/>
      <c r="I503" s="142">
        <v>4916715</v>
      </c>
      <c r="J503" s="197"/>
      <c r="K503" s="197"/>
      <c r="L503" s="197"/>
      <c r="M503" s="197"/>
      <c r="N503" s="197"/>
      <c r="O503" s="142">
        <v>2558186.98</v>
      </c>
      <c r="P503" s="79">
        <f t="shared" si="7"/>
        <v>2358528.02</v>
      </c>
    </row>
    <row r="504" spans="1:16">
      <c r="A504" s="164" t="s">
        <v>396</v>
      </c>
      <c r="B504" s="130" t="s">
        <v>115</v>
      </c>
      <c r="C504" s="58" t="s">
        <v>686</v>
      </c>
      <c r="D504" s="87"/>
      <c r="E504" s="87"/>
      <c r="F504" s="87"/>
      <c r="G504" s="87"/>
      <c r="H504" s="87"/>
      <c r="I504" s="142">
        <v>4916715</v>
      </c>
      <c r="J504" s="197"/>
      <c r="K504" s="197"/>
      <c r="L504" s="197"/>
      <c r="M504" s="197"/>
      <c r="N504" s="197"/>
      <c r="O504" s="142">
        <v>2558186.98</v>
      </c>
      <c r="P504" s="79">
        <f t="shared" si="7"/>
        <v>2358528.02</v>
      </c>
    </row>
    <row r="505" spans="1:16" ht="22.5">
      <c r="A505" s="164" t="s">
        <v>634</v>
      </c>
      <c r="B505" s="130" t="s">
        <v>115</v>
      </c>
      <c r="C505" s="58" t="s">
        <v>687</v>
      </c>
      <c r="D505" s="87"/>
      <c r="E505" s="87"/>
      <c r="F505" s="87"/>
      <c r="G505" s="87"/>
      <c r="H505" s="87"/>
      <c r="I505" s="142">
        <v>2531400</v>
      </c>
      <c r="J505" s="197"/>
      <c r="K505" s="197"/>
      <c r="L505" s="197"/>
      <c r="M505" s="197"/>
      <c r="N505" s="197"/>
      <c r="O505" s="142">
        <v>1475251.76</v>
      </c>
      <c r="P505" s="79">
        <f t="shared" si="7"/>
        <v>1056148.24</v>
      </c>
    </row>
    <row r="506" spans="1:16" ht="22.5">
      <c r="A506" s="167" t="s">
        <v>322</v>
      </c>
      <c r="B506" s="130" t="s">
        <v>115</v>
      </c>
      <c r="C506" s="58" t="s">
        <v>865</v>
      </c>
      <c r="D506" s="87"/>
      <c r="E506" s="87"/>
      <c r="F506" s="87"/>
      <c r="G506" s="87"/>
      <c r="H506" s="87"/>
      <c r="I506" s="142">
        <v>2531400</v>
      </c>
      <c r="J506" s="197"/>
      <c r="K506" s="197"/>
      <c r="L506" s="197"/>
      <c r="M506" s="197"/>
      <c r="N506" s="197"/>
      <c r="O506" s="142">
        <v>1475251.76</v>
      </c>
      <c r="P506" s="79">
        <f t="shared" si="7"/>
        <v>1056148.24</v>
      </c>
    </row>
    <row r="507" spans="1:16">
      <c r="A507" s="168" t="s">
        <v>395</v>
      </c>
      <c r="B507" s="130" t="s">
        <v>115</v>
      </c>
      <c r="C507" s="58" t="s">
        <v>866</v>
      </c>
      <c r="D507" s="87"/>
      <c r="E507" s="87"/>
      <c r="F507" s="87"/>
      <c r="G507" s="87"/>
      <c r="H507" s="87"/>
      <c r="I507" s="142">
        <v>2531400</v>
      </c>
      <c r="J507" s="197"/>
      <c r="K507" s="197"/>
      <c r="L507" s="197"/>
      <c r="M507" s="197"/>
      <c r="N507" s="197"/>
      <c r="O507" s="142">
        <v>1475251.76</v>
      </c>
      <c r="P507" s="79">
        <f t="shared" si="7"/>
        <v>1056148.24</v>
      </c>
    </row>
    <row r="508" spans="1:16">
      <c r="A508" s="164" t="s">
        <v>396</v>
      </c>
      <c r="B508" s="130" t="s">
        <v>115</v>
      </c>
      <c r="C508" s="58" t="s">
        <v>867</v>
      </c>
      <c r="D508" s="87"/>
      <c r="E508" s="87"/>
      <c r="F508" s="87"/>
      <c r="G508" s="87"/>
      <c r="H508" s="87"/>
      <c r="I508" s="142">
        <v>2531400</v>
      </c>
      <c r="J508" s="197"/>
      <c r="K508" s="197"/>
      <c r="L508" s="197"/>
      <c r="M508" s="197"/>
      <c r="N508" s="197"/>
      <c r="O508" s="142">
        <v>1475251.76</v>
      </c>
      <c r="P508" s="79">
        <f t="shared" si="7"/>
        <v>1056148.24</v>
      </c>
    </row>
    <row r="509" spans="1:16">
      <c r="A509" s="164" t="s">
        <v>772</v>
      </c>
      <c r="B509" s="130" t="s">
        <v>115</v>
      </c>
      <c r="C509" s="58" t="s">
        <v>689</v>
      </c>
      <c r="D509" s="87"/>
      <c r="E509" s="87"/>
      <c r="F509" s="87"/>
      <c r="G509" s="87"/>
      <c r="H509" s="87"/>
      <c r="I509" s="142">
        <v>439300</v>
      </c>
      <c r="J509" s="197"/>
      <c r="K509" s="197"/>
      <c r="L509" s="197"/>
      <c r="M509" s="197"/>
      <c r="N509" s="197"/>
      <c r="O509" s="142">
        <v>268489</v>
      </c>
      <c r="P509" s="79">
        <f t="shared" si="7"/>
        <v>170811</v>
      </c>
    </row>
    <row r="510" spans="1:16" ht="22.5">
      <c r="A510" s="167" t="s">
        <v>322</v>
      </c>
      <c r="B510" s="130" t="s">
        <v>115</v>
      </c>
      <c r="C510" s="58" t="s">
        <v>690</v>
      </c>
      <c r="D510" s="87"/>
      <c r="E510" s="87"/>
      <c r="F510" s="87"/>
      <c r="G510" s="87"/>
      <c r="H510" s="87"/>
      <c r="I510" s="142">
        <v>439300</v>
      </c>
      <c r="J510" s="197"/>
      <c r="K510" s="197"/>
      <c r="L510" s="197"/>
      <c r="M510" s="197"/>
      <c r="N510" s="197"/>
      <c r="O510" s="142">
        <v>268489</v>
      </c>
      <c r="P510" s="79">
        <f t="shared" si="7"/>
        <v>170811</v>
      </c>
    </row>
    <row r="511" spans="1:16">
      <c r="A511" s="168" t="s">
        <v>395</v>
      </c>
      <c r="B511" s="130" t="s">
        <v>115</v>
      </c>
      <c r="C511" s="58" t="s">
        <v>691</v>
      </c>
      <c r="D511" s="87"/>
      <c r="E511" s="87"/>
      <c r="F511" s="87"/>
      <c r="G511" s="87"/>
      <c r="H511" s="87"/>
      <c r="I511" s="142">
        <v>439300</v>
      </c>
      <c r="J511" s="197"/>
      <c r="K511" s="197"/>
      <c r="L511" s="197"/>
      <c r="M511" s="197"/>
      <c r="N511" s="197"/>
      <c r="O511" s="142">
        <v>268489</v>
      </c>
      <c r="P511" s="79">
        <f t="shared" si="7"/>
        <v>170811</v>
      </c>
    </row>
    <row r="512" spans="1:16">
      <c r="A512" s="164" t="s">
        <v>396</v>
      </c>
      <c r="B512" s="130" t="s">
        <v>115</v>
      </c>
      <c r="C512" s="58" t="s">
        <v>692</v>
      </c>
      <c r="D512" s="87"/>
      <c r="E512" s="87"/>
      <c r="F512" s="87"/>
      <c r="G512" s="87"/>
      <c r="H512" s="87"/>
      <c r="I512" s="142">
        <v>439300</v>
      </c>
      <c r="J512" s="197"/>
      <c r="K512" s="197"/>
      <c r="L512" s="197"/>
      <c r="M512" s="197"/>
      <c r="N512" s="197"/>
      <c r="O512" s="142">
        <v>268489</v>
      </c>
      <c r="P512" s="79">
        <f t="shared" si="7"/>
        <v>170811</v>
      </c>
    </row>
    <row r="513" spans="1:16">
      <c r="A513" s="164" t="s">
        <v>688</v>
      </c>
      <c r="B513" s="130" t="s">
        <v>115</v>
      </c>
      <c r="C513" s="58" t="s">
        <v>693</v>
      </c>
      <c r="D513" s="87"/>
      <c r="E513" s="87"/>
      <c r="F513" s="87"/>
      <c r="G513" s="87"/>
      <c r="H513" s="87"/>
      <c r="I513" s="142">
        <v>1149080</v>
      </c>
      <c r="J513" s="197"/>
      <c r="K513" s="197"/>
      <c r="L513" s="197"/>
      <c r="M513" s="197"/>
      <c r="N513" s="197"/>
      <c r="O513" s="142">
        <v>636548.88</v>
      </c>
      <c r="P513" s="79">
        <f t="shared" si="7"/>
        <v>512531.12</v>
      </c>
    </row>
    <row r="514" spans="1:16" ht="22.5">
      <c r="A514" s="167" t="s">
        <v>322</v>
      </c>
      <c r="B514" s="130" t="s">
        <v>115</v>
      </c>
      <c r="C514" s="58" t="s">
        <v>694</v>
      </c>
      <c r="D514" s="87"/>
      <c r="E514" s="87"/>
      <c r="F514" s="87"/>
      <c r="G514" s="87"/>
      <c r="H514" s="87"/>
      <c r="I514" s="142">
        <v>1149080</v>
      </c>
      <c r="J514" s="197"/>
      <c r="K514" s="197"/>
      <c r="L514" s="197"/>
      <c r="M514" s="197"/>
      <c r="N514" s="197"/>
      <c r="O514" s="142">
        <v>636548.88</v>
      </c>
      <c r="P514" s="79">
        <f t="shared" si="7"/>
        <v>512531.12</v>
      </c>
    </row>
    <row r="515" spans="1:16">
      <c r="A515" s="168" t="s">
        <v>395</v>
      </c>
      <c r="B515" s="130" t="s">
        <v>115</v>
      </c>
      <c r="C515" s="58" t="s">
        <v>695</v>
      </c>
      <c r="D515" s="87"/>
      <c r="E515" s="87"/>
      <c r="F515" s="87"/>
      <c r="G515" s="87"/>
      <c r="H515" s="87"/>
      <c r="I515" s="142">
        <v>1149080</v>
      </c>
      <c r="J515" s="197"/>
      <c r="K515" s="197"/>
      <c r="L515" s="197"/>
      <c r="M515" s="197"/>
      <c r="N515" s="197"/>
      <c r="O515" s="142">
        <v>636548.88</v>
      </c>
      <c r="P515" s="79">
        <f t="shared" si="7"/>
        <v>512531.12</v>
      </c>
    </row>
    <row r="516" spans="1:16">
      <c r="A516" s="164" t="s">
        <v>396</v>
      </c>
      <c r="B516" s="130" t="s">
        <v>115</v>
      </c>
      <c r="C516" s="58" t="s">
        <v>696</v>
      </c>
      <c r="D516" s="87"/>
      <c r="E516" s="87"/>
      <c r="F516" s="87"/>
      <c r="G516" s="87"/>
      <c r="H516" s="87"/>
      <c r="I516" s="142">
        <v>1149080</v>
      </c>
      <c r="J516" s="197"/>
      <c r="K516" s="197"/>
      <c r="L516" s="197"/>
      <c r="M516" s="197"/>
      <c r="N516" s="197"/>
      <c r="O516" s="142">
        <v>636548.88</v>
      </c>
      <c r="P516" s="79">
        <f t="shared" si="7"/>
        <v>512531.12</v>
      </c>
    </row>
    <row r="517" spans="1:16">
      <c r="A517" s="166" t="s">
        <v>404</v>
      </c>
      <c r="B517" s="130" t="s">
        <v>115</v>
      </c>
      <c r="C517" s="58" t="s">
        <v>697</v>
      </c>
      <c r="D517" s="87"/>
      <c r="E517" s="87"/>
      <c r="F517" s="87"/>
      <c r="G517" s="87"/>
      <c r="H517" s="87"/>
      <c r="I517" s="142">
        <v>3942981</v>
      </c>
      <c r="J517" s="197"/>
      <c r="K517" s="197"/>
      <c r="L517" s="197"/>
      <c r="M517" s="197"/>
      <c r="N517" s="197"/>
      <c r="O517" s="142">
        <v>2421540.98</v>
      </c>
      <c r="P517" s="79">
        <f t="shared" si="7"/>
        <v>1521440.02</v>
      </c>
    </row>
    <row r="518" spans="1:16" ht="22.5">
      <c r="A518" s="167" t="s">
        <v>322</v>
      </c>
      <c r="B518" s="130" t="s">
        <v>115</v>
      </c>
      <c r="C518" s="58" t="s">
        <v>698</v>
      </c>
      <c r="D518" s="87"/>
      <c r="E518" s="87"/>
      <c r="F518" s="87"/>
      <c r="G518" s="87"/>
      <c r="H518" s="87"/>
      <c r="I518" s="142">
        <v>3942981</v>
      </c>
      <c r="J518" s="197"/>
      <c r="K518" s="197"/>
      <c r="L518" s="197"/>
      <c r="M518" s="197"/>
      <c r="N518" s="197"/>
      <c r="O518" s="142">
        <v>2421540.98</v>
      </c>
      <c r="P518" s="79">
        <f t="shared" si="7"/>
        <v>1521440.02</v>
      </c>
    </row>
    <row r="519" spans="1:16">
      <c r="A519" s="168" t="s">
        <v>395</v>
      </c>
      <c r="B519" s="130" t="s">
        <v>115</v>
      </c>
      <c r="C519" s="58" t="s">
        <v>699</v>
      </c>
      <c r="D519" s="87"/>
      <c r="E519" s="87"/>
      <c r="F519" s="87"/>
      <c r="G519" s="87"/>
      <c r="H519" s="87"/>
      <c r="I519" s="142">
        <v>3942981</v>
      </c>
      <c r="J519" s="197"/>
      <c r="K519" s="197"/>
      <c r="L519" s="197"/>
      <c r="M519" s="197"/>
      <c r="N519" s="197"/>
      <c r="O519" s="142">
        <v>2421540.98</v>
      </c>
      <c r="P519" s="79">
        <f t="shared" si="7"/>
        <v>1521440.02</v>
      </c>
    </row>
    <row r="520" spans="1:16" ht="33.75">
      <c r="A520" s="169" t="s">
        <v>403</v>
      </c>
      <c r="B520" s="130" t="s">
        <v>115</v>
      </c>
      <c r="C520" s="58" t="s">
        <v>700</v>
      </c>
      <c r="D520" s="87"/>
      <c r="E520" s="87"/>
      <c r="F520" s="87"/>
      <c r="G520" s="87"/>
      <c r="H520" s="87"/>
      <c r="I520" s="142">
        <v>3327581</v>
      </c>
      <c r="J520" s="197"/>
      <c r="K520" s="197"/>
      <c r="L520" s="197"/>
      <c r="M520" s="197"/>
      <c r="N520" s="197"/>
      <c r="O520" s="142">
        <v>2137375.83</v>
      </c>
      <c r="P520" s="79">
        <f t="shared" si="7"/>
        <v>1190205.17</v>
      </c>
    </row>
    <row r="521" spans="1:16">
      <c r="A521" s="164" t="s">
        <v>396</v>
      </c>
      <c r="B521" s="130" t="s">
        <v>115</v>
      </c>
      <c r="C521" s="58" t="s">
        <v>701</v>
      </c>
      <c r="D521" s="87"/>
      <c r="E521" s="87"/>
      <c r="F521" s="87"/>
      <c r="G521" s="87"/>
      <c r="H521" s="87"/>
      <c r="I521" s="142">
        <v>615400</v>
      </c>
      <c r="J521" s="197"/>
      <c r="K521" s="197"/>
      <c r="L521" s="197"/>
      <c r="M521" s="197"/>
      <c r="N521" s="197"/>
      <c r="O521" s="142">
        <v>284165.15000000002</v>
      </c>
      <c r="P521" s="79">
        <f t="shared" si="7"/>
        <v>331234.84999999998</v>
      </c>
    </row>
    <row r="522" spans="1:16" ht="22.5">
      <c r="A522" s="164" t="s">
        <v>771</v>
      </c>
      <c r="B522" s="130" t="s">
        <v>115</v>
      </c>
      <c r="C522" s="58" t="s">
        <v>702</v>
      </c>
      <c r="D522" s="87"/>
      <c r="E522" s="87"/>
      <c r="F522" s="87"/>
      <c r="G522" s="87"/>
      <c r="H522" s="87"/>
      <c r="I522" s="142">
        <v>2696919</v>
      </c>
      <c r="J522" s="197"/>
      <c r="K522" s="197"/>
      <c r="L522" s="197"/>
      <c r="M522" s="197"/>
      <c r="N522" s="197"/>
      <c r="O522" s="142">
        <v>1903548.76</v>
      </c>
      <c r="P522" s="79">
        <f t="shared" si="7"/>
        <v>793370.24</v>
      </c>
    </row>
    <row r="523" spans="1:16" ht="22.5">
      <c r="A523" s="167" t="s">
        <v>322</v>
      </c>
      <c r="B523" s="130" t="s">
        <v>115</v>
      </c>
      <c r="C523" s="58" t="s">
        <v>703</v>
      </c>
      <c r="D523" s="87"/>
      <c r="E523" s="87"/>
      <c r="F523" s="87"/>
      <c r="G523" s="87"/>
      <c r="H523" s="87"/>
      <c r="I523" s="142">
        <v>2682638</v>
      </c>
      <c r="J523" s="197"/>
      <c r="K523" s="197"/>
      <c r="L523" s="197"/>
      <c r="M523" s="197"/>
      <c r="N523" s="197"/>
      <c r="O523" s="142">
        <v>1903548.76</v>
      </c>
      <c r="P523" s="79">
        <f t="shared" si="7"/>
        <v>779089.24</v>
      </c>
    </row>
    <row r="524" spans="1:16">
      <c r="A524" s="168" t="s">
        <v>395</v>
      </c>
      <c r="B524" s="130" t="s">
        <v>115</v>
      </c>
      <c r="C524" s="58" t="s">
        <v>704</v>
      </c>
      <c r="D524" s="87"/>
      <c r="E524" s="87"/>
      <c r="F524" s="87"/>
      <c r="G524" s="87"/>
      <c r="H524" s="87"/>
      <c r="I524" s="142">
        <v>2652638</v>
      </c>
      <c r="J524" s="197"/>
      <c r="K524" s="197"/>
      <c r="L524" s="197"/>
      <c r="M524" s="197"/>
      <c r="N524" s="197"/>
      <c r="O524" s="142">
        <v>1903548.76</v>
      </c>
      <c r="P524" s="79">
        <f t="shared" si="7"/>
        <v>749089.24</v>
      </c>
    </row>
    <row r="525" spans="1:16" ht="33.75">
      <c r="A525" s="169" t="s">
        <v>403</v>
      </c>
      <c r="B525" s="130" t="s">
        <v>115</v>
      </c>
      <c r="C525" s="58" t="s">
        <v>705</v>
      </c>
      <c r="D525" s="87"/>
      <c r="E525" s="87"/>
      <c r="F525" s="87"/>
      <c r="G525" s="87"/>
      <c r="H525" s="87"/>
      <c r="I525" s="142">
        <v>2652638</v>
      </c>
      <c r="J525" s="197"/>
      <c r="K525" s="197"/>
      <c r="L525" s="197"/>
      <c r="M525" s="197"/>
      <c r="N525" s="197"/>
      <c r="O525" s="142">
        <v>1903548.76</v>
      </c>
      <c r="P525" s="79">
        <f t="shared" si="7"/>
        <v>749089.24</v>
      </c>
    </row>
    <row r="526" spans="1:16">
      <c r="A526" s="164" t="s">
        <v>770</v>
      </c>
      <c r="B526" s="130" t="s">
        <v>115</v>
      </c>
      <c r="C526" s="58" t="s">
        <v>706</v>
      </c>
      <c r="D526" s="87"/>
      <c r="E526" s="87"/>
      <c r="F526" s="87"/>
      <c r="G526" s="87"/>
      <c r="H526" s="87"/>
      <c r="I526" s="142">
        <v>15000</v>
      </c>
      <c r="J526" s="197"/>
      <c r="K526" s="197"/>
      <c r="L526" s="197"/>
      <c r="M526" s="197"/>
      <c r="N526" s="197"/>
      <c r="O526" s="142">
        <v>0</v>
      </c>
      <c r="P526" s="79">
        <f t="shared" si="7"/>
        <v>15000</v>
      </c>
    </row>
    <row r="527" spans="1:16">
      <c r="A527" s="164" t="s">
        <v>769</v>
      </c>
      <c r="B527" s="130" t="s">
        <v>115</v>
      </c>
      <c r="C527" s="58" t="s">
        <v>707</v>
      </c>
      <c r="D527" s="87"/>
      <c r="E527" s="87"/>
      <c r="F527" s="87"/>
      <c r="G527" s="87"/>
      <c r="H527" s="87"/>
      <c r="I527" s="142">
        <v>15000</v>
      </c>
      <c r="J527" s="197"/>
      <c r="K527" s="197"/>
      <c r="L527" s="197"/>
      <c r="M527" s="197"/>
      <c r="N527" s="197"/>
      <c r="O527" s="142">
        <v>0</v>
      </c>
      <c r="P527" s="79">
        <f t="shared" si="7"/>
        <v>15000</v>
      </c>
    </row>
    <row r="528" spans="1:16" ht="33.75">
      <c r="A528" s="164" t="s">
        <v>324</v>
      </c>
      <c r="B528" s="130" t="s">
        <v>115</v>
      </c>
      <c r="C528" s="58" t="s">
        <v>708</v>
      </c>
      <c r="D528" s="87"/>
      <c r="E528" s="87"/>
      <c r="F528" s="87"/>
      <c r="G528" s="87"/>
      <c r="H528" s="87"/>
      <c r="I528" s="142">
        <v>15000</v>
      </c>
      <c r="J528" s="197"/>
      <c r="K528" s="197"/>
      <c r="L528" s="197"/>
      <c r="M528" s="197"/>
      <c r="N528" s="197"/>
      <c r="O528" s="142">
        <v>0</v>
      </c>
      <c r="P528" s="79">
        <f t="shared" si="7"/>
        <v>15000</v>
      </c>
    </row>
    <row r="529" spans="1:16" ht="22.5">
      <c r="A529" s="164" t="s">
        <v>768</v>
      </c>
      <c r="B529" s="130" t="s">
        <v>115</v>
      </c>
      <c r="C529" s="58" t="s">
        <v>709</v>
      </c>
      <c r="D529" s="87"/>
      <c r="E529" s="87"/>
      <c r="F529" s="87"/>
      <c r="G529" s="87"/>
      <c r="H529" s="87"/>
      <c r="I529" s="142">
        <v>15000</v>
      </c>
      <c r="J529" s="197"/>
      <c r="K529" s="197"/>
      <c r="L529" s="197"/>
      <c r="M529" s="197"/>
      <c r="N529" s="197"/>
      <c r="O529" s="142">
        <v>0</v>
      </c>
      <c r="P529" s="79">
        <f t="shared" si="7"/>
        <v>15000</v>
      </c>
    </row>
    <row r="530" spans="1:16">
      <c r="A530" s="154" t="s">
        <v>133</v>
      </c>
      <c r="B530" s="130" t="s">
        <v>115</v>
      </c>
      <c r="C530" s="58" t="s">
        <v>710</v>
      </c>
      <c r="D530" s="87"/>
      <c r="E530" s="87"/>
      <c r="F530" s="87"/>
      <c r="G530" s="87"/>
      <c r="H530" s="87"/>
      <c r="I530" s="142">
        <v>14281</v>
      </c>
      <c r="J530" s="197"/>
      <c r="K530" s="197"/>
      <c r="L530" s="197"/>
      <c r="M530" s="197"/>
      <c r="N530" s="197"/>
      <c r="O530" s="142">
        <v>0</v>
      </c>
      <c r="P530" s="79">
        <f t="shared" si="7"/>
        <v>14281</v>
      </c>
    </row>
    <row r="531" spans="1:16" ht="34.5">
      <c r="A531" s="159" t="s">
        <v>270</v>
      </c>
      <c r="B531" s="130" t="s">
        <v>115</v>
      </c>
      <c r="C531" s="58" t="s">
        <v>711</v>
      </c>
      <c r="D531" s="87"/>
      <c r="E531" s="87"/>
      <c r="F531" s="87"/>
      <c r="G531" s="87"/>
      <c r="H531" s="87"/>
      <c r="I531" s="142">
        <v>14281</v>
      </c>
      <c r="J531" s="197"/>
      <c r="K531" s="197"/>
      <c r="L531" s="197"/>
      <c r="M531" s="197"/>
      <c r="N531" s="197"/>
      <c r="O531" s="142">
        <v>0</v>
      </c>
      <c r="P531" s="79">
        <f t="shared" si="7"/>
        <v>14281</v>
      </c>
    </row>
    <row r="532" spans="1:16" ht="33.75">
      <c r="A532" s="164" t="s">
        <v>767</v>
      </c>
      <c r="B532" s="130" t="s">
        <v>115</v>
      </c>
      <c r="C532" s="58" t="s">
        <v>712</v>
      </c>
      <c r="D532" s="87"/>
      <c r="E532" s="87"/>
      <c r="F532" s="87"/>
      <c r="G532" s="87"/>
      <c r="H532" s="87"/>
      <c r="I532" s="142">
        <v>14281</v>
      </c>
      <c r="J532" s="197"/>
      <c r="K532" s="197"/>
      <c r="L532" s="197"/>
      <c r="M532" s="197"/>
      <c r="N532" s="197"/>
      <c r="O532" s="142">
        <v>0</v>
      </c>
      <c r="P532" s="79">
        <f t="shared" si="7"/>
        <v>14281</v>
      </c>
    </row>
    <row r="533" spans="1:16" ht="22.5">
      <c r="A533" s="173" t="s">
        <v>634</v>
      </c>
      <c r="B533" s="130" t="s">
        <v>115</v>
      </c>
      <c r="C533" s="58" t="s">
        <v>713</v>
      </c>
      <c r="D533" s="87"/>
      <c r="E533" s="87"/>
      <c r="F533" s="87"/>
      <c r="G533" s="87"/>
      <c r="H533" s="87"/>
      <c r="I533" s="142">
        <v>46200</v>
      </c>
      <c r="J533" s="197"/>
      <c r="K533" s="197"/>
      <c r="L533" s="197"/>
      <c r="M533" s="197"/>
      <c r="N533" s="197"/>
      <c r="O533" s="142">
        <v>26950</v>
      </c>
      <c r="P533" s="79">
        <f t="shared" si="7"/>
        <v>19250</v>
      </c>
    </row>
    <row r="534" spans="1:16" ht="22.5">
      <c r="A534" s="167" t="s">
        <v>322</v>
      </c>
      <c r="B534" s="130" t="s">
        <v>115</v>
      </c>
      <c r="C534" s="58" t="s">
        <v>714</v>
      </c>
      <c r="D534" s="87"/>
      <c r="E534" s="87"/>
      <c r="F534" s="87"/>
      <c r="G534" s="87"/>
      <c r="H534" s="87"/>
      <c r="I534" s="142">
        <v>46200</v>
      </c>
      <c r="J534" s="197"/>
      <c r="K534" s="197"/>
      <c r="L534" s="197"/>
      <c r="M534" s="197"/>
      <c r="N534" s="197"/>
      <c r="O534" s="142">
        <v>26950</v>
      </c>
      <c r="P534" s="79">
        <f t="shared" si="7"/>
        <v>19250</v>
      </c>
    </row>
    <row r="535" spans="1:16">
      <c r="A535" s="168" t="s">
        <v>395</v>
      </c>
      <c r="B535" s="130" t="s">
        <v>115</v>
      </c>
      <c r="C535" s="58" t="s">
        <v>715</v>
      </c>
      <c r="D535" s="87"/>
      <c r="E535" s="87"/>
      <c r="F535" s="87"/>
      <c r="G535" s="87"/>
      <c r="H535" s="87"/>
      <c r="I535" s="142">
        <v>46200</v>
      </c>
      <c r="J535" s="197"/>
      <c r="K535" s="197"/>
      <c r="L535" s="197"/>
      <c r="M535" s="197"/>
      <c r="N535" s="197"/>
      <c r="O535" s="142">
        <v>26950</v>
      </c>
      <c r="P535" s="79">
        <f t="shared" si="7"/>
        <v>19250</v>
      </c>
    </row>
    <row r="536" spans="1:16">
      <c r="A536" s="164" t="s">
        <v>396</v>
      </c>
      <c r="B536" s="130" t="s">
        <v>115</v>
      </c>
      <c r="C536" s="58" t="s">
        <v>716</v>
      </c>
      <c r="D536" s="87"/>
      <c r="E536" s="87"/>
      <c r="F536" s="87"/>
      <c r="G536" s="87"/>
      <c r="H536" s="87"/>
      <c r="I536" s="142">
        <v>46200</v>
      </c>
      <c r="J536" s="197"/>
      <c r="K536" s="197"/>
      <c r="L536" s="197"/>
      <c r="M536" s="197"/>
      <c r="N536" s="197"/>
      <c r="O536" s="142">
        <v>26950</v>
      </c>
      <c r="P536" s="79">
        <f t="shared" si="7"/>
        <v>19250</v>
      </c>
    </row>
    <row r="537" spans="1:16">
      <c r="A537" s="173" t="s">
        <v>688</v>
      </c>
      <c r="B537" s="130" t="s">
        <v>115</v>
      </c>
      <c r="C537" s="58" t="s">
        <v>717</v>
      </c>
      <c r="D537" s="87"/>
      <c r="E537" s="87"/>
      <c r="F537" s="87"/>
      <c r="G537" s="87"/>
      <c r="H537" s="87"/>
      <c r="I537" s="142">
        <v>24100</v>
      </c>
      <c r="J537" s="197"/>
      <c r="K537" s="197"/>
      <c r="L537" s="197"/>
      <c r="M537" s="197"/>
      <c r="N537" s="197"/>
      <c r="O537" s="142">
        <v>15073.6</v>
      </c>
      <c r="P537" s="79">
        <f t="shared" si="7"/>
        <v>9026.4</v>
      </c>
    </row>
    <row r="538" spans="1:16" ht="22.5">
      <c r="A538" s="167" t="s">
        <v>322</v>
      </c>
      <c r="B538" s="130" t="s">
        <v>115</v>
      </c>
      <c r="C538" s="58" t="s">
        <v>718</v>
      </c>
      <c r="D538" s="87"/>
      <c r="E538" s="87"/>
      <c r="F538" s="87"/>
      <c r="G538" s="87"/>
      <c r="H538" s="87"/>
      <c r="I538" s="142">
        <v>24100</v>
      </c>
      <c r="J538" s="197"/>
      <c r="K538" s="197"/>
      <c r="L538" s="197"/>
      <c r="M538" s="197"/>
      <c r="N538" s="197"/>
      <c r="O538" s="142">
        <v>15073.6</v>
      </c>
      <c r="P538" s="79">
        <f t="shared" si="7"/>
        <v>9026.4</v>
      </c>
    </row>
    <row r="539" spans="1:16">
      <c r="A539" s="168" t="s">
        <v>395</v>
      </c>
      <c r="B539" s="130" t="s">
        <v>115</v>
      </c>
      <c r="C539" s="58" t="s">
        <v>719</v>
      </c>
      <c r="D539" s="87"/>
      <c r="E539" s="87"/>
      <c r="F539" s="87"/>
      <c r="G539" s="87"/>
      <c r="H539" s="87"/>
      <c r="I539" s="142">
        <v>24100</v>
      </c>
      <c r="J539" s="197"/>
      <c r="K539" s="197"/>
      <c r="L539" s="197"/>
      <c r="M539" s="197"/>
      <c r="N539" s="197"/>
      <c r="O539" s="142">
        <v>15073.6</v>
      </c>
      <c r="P539" s="79">
        <f t="shared" si="7"/>
        <v>9026.4</v>
      </c>
    </row>
    <row r="540" spans="1:16">
      <c r="A540" s="164" t="s">
        <v>396</v>
      </c>
      <c r="B540" s="130" t="s">
        <v>115</v>
      </c>
      <c r="C540" s="58" t="s">
        <v>720</v>
      </c>
      <c r="D540" s="87"/>
      <c r="E540" s="87"/>
      <c r="F540" s="87"/>
      <c r="G540" s="87"/>
      <c r="H540" s="87"/>
      <c r="I540" s="142">
        <v>24100</v>
      </c>
      <c r="J540" s="197"/>
      <c r="K540" s="197"/>
      <c r="L540" s="197"/>
      <c r="M540" s="197"/>
      <c r="N540" s="197"/>
      <c r="O540" s="142">
        <v>15073.6</v>
      </c>
      <c r="P540" s="79">
        <f t="shared" si="7"/>
        <v>9026.4</v>
      </c>
    </row>
    <row r="541" spans="1:16" ht="22.5">
      <c r="A541" s="164" t="s">
        <v>766</v>
      </c>
      <c r="B541" s="130" t="s">
        <v>115</v>
      </c>
      <c r="C541" s="58" t="s">
        <v>721</v>
      </c>
      <c r="D541" s="87"/>
      <c r="E541" s="87"/>
      <c r="F541" s="87"/>
      <c r="G541" s="87"/>
      <c r="H541" s="87"/>
      <c r="I541" s="142">
        <v>0</v>
      </c>
      <c r="J541" s="197"/>
      <c r="K541" s="197"/>
      <c r="L541" s="197"/>
      <c r="M541" s="197"/>
      <c r="N541" s="197"/>
      <c r="O541" s="142">
        <v>0</v>
      </c>
      <c r="P541" s="79">
        <f t="shared" si="7"/>
        <v>0</v>
      </c>
    </row>
    <row r="542" spans="1:16" ht="23.25">
      <c r="A542" s="171" t="s">
        <v>120</v>
      </c>
      <c r="B542" s="130" t="s">
        <v>115</v>
      </c>
      <c r="C542" s="58" t="s">
        <v>722</v>
      </c>
      <c r="D542" s="87"/>
      <c r="E542" s="87"/>
      <c r="F542" s="87"/>
      <c r="G542" s="87"/>
      <c r="H542" s="87"/>
      <c r="I542" s="142">
        <v>0</v>
      </c>
      <c r="J542" s="197"/>
      <c r="K542" s="197"/>
      <c r="L542" s="197"/>
      <c r="M542" s="197"/>
      <c r="N542" s="197"/>
      <c r="O542" s="142">
        <v>0</v>
      </c>
      <c r="P542" s="79">
        <f t="shared" si="7"/>
        <v>0</v>
      </c>
    </row>
    <row r="543" spans="1:16" ht="23.25">
      <c r="A543" s="153" t="s">
        <v>121</v>
      </c>
      <c r="B543" s="130" t="s">
        <v>115</v>
      </c>
      <c r="C543" s="58" t="s">
        <v>723</v>
      </c>
      <c r="D543" s="87"/>
      <c r="E543" s="87"/>
      <c r="F543" s="87"/>
      <c r="G543" s="87"/>
      <c r="H543" s="87"/>
      <c r="I543" s="142">
        <v>0</v>
      </c>
      <c r="J543" s="197"/>
      <c r="K543" s="197"/>
      <c r="L543" s="197"/>
      <c r="M543" s="197"/>
      <c r="N543" s="197"/>
      <c r="O543" s="142">
        <v>0</v>
      </c>
      <c r="P543" s="79">
        <f t="shared" si="7"/>
        <v>0</v>
      </c>
    </row>
    <row r="544" spans="1:16">
      <c r="A544" s="153" t="s">
        <v>122</v>
      </c>
      <c r="B544" s="130" t="s">
        <v>115</v>
      </c>
      <c r="C544" s="58" t="s">
        <v>724</v>
      </c>
      <c r="D544" s="87"/>
      <c r="E544" s="87"/>
      <c r="F544" s="87"/>
      <c r="G544" s="87"/>
      <c r="H544" s="87"/>
      <c r="I544" s="142">
        <v>0</v>
      </c>
      <c r="J544" s="197"/>
      <c r="K544" s="197"/>
      <c r="L544" s="197"/>
      <c r="M544" s="197"/>
      <c r="N544" s="197"/>
      <c r="O544" s="142">
        <v>0</v>
      </c>
      <c r="P544" s="79">
        <f t="shared" si="7"/>
        <v>0</v>
      </c>
    </row>
    <row r="545" spans="1:16" ht="67.5">
      <c r="A545" s="164" t="s">
        <v>765</v>
      </c>
      <c r="B545" s="130" t="s">
        <v>115</v>
      </c>
      <c r="C545" s="58" t="s">
        <v>725</v>
      </c>
      <c r="D545" s="87"/>
      <c r="E545" s="87"/>
      <c r="F545" s="87"/>
      <c r="G545" s="87"/>
      <c r="H545" s="87"/>
      <c r="I545" s="142">
        <v>252600</v>
      </c>
      <c r="J545" s="197"/>
      <c r="K545" s="197"/>
      <c r="L545" s="197"/>
      <c r="M545" s="197"/>
      <c r="N545" s="197"/>
      <c r="O545" s="142">
        <v>0</v>
      </c>
      <c r="P545" s="79">
        <f t="shared" si="7"/>
        <v>252600</v>
      </c>
    </row>
    <row r="546" spans="1:16" ht="22.5">
      <c r="A546" s="167" t="s">
        <v>322</v>
      </c>
      <c r="B546" s="130" t="s">
        <v>115</v>
      </c>
      <c r="C546" s="58" t="s">
        <v>726</v>
      </c>
      <c r="D546" s="87"/>
      <c r="E546" s="87"/>
      <c r="F546" s="87"/>
      <c r="G546" s="87"/>
      <c r="H546" s="87"/>
      <c r="I546" s="142">
        <v>252600</v>
      </c>
      <c r="J546" s="197"/>
      <c r="K546" s="197"/>
      <c r="L546" s="197"/>
      <c r="M546" s="197"/>
      <c r="N546" s="197"/>
      <c r="O546" s="142">
        <v>0</v>
      </c>
      <c r="P546" s="79">
        <f t="shared" si="7"/>
        <v>252600</v>
      </c>
    </row>
    <row r="547" spans="1:16">
      <c r="A547" s="168" t="s">
        <v>395</v>
      </c>
      <c r="B547" s="130" t="s">
        <v>115</v>
      </c>
      <c r="C547" s="58" t="s">
        <v>727</v>
      </c>
      <c r="D547" s="87"/>
      <c r="E547" s="87"/>
      <c r="F547" s="87"/>
      <c r="G547" s="87"/>
      <c r="H547" s="87"/>
      <c r="I547" s="142">
        <v>252600</v>
      </c>
      <c r="J547" s="197"/>
      <c r="K547" s="197"/>
      <c r="L547" s="197"/>
      <c r="M547" s="197"/>
      <c r="N547" s="197"/>
      <c r="O547" s="142">
        <v>0</v>
      </c>
      <c r="P547" s="79">
        <f t="shared" si="7"/>
        <v>252600</v>
      </c>
    </row>
    <row r="548" spans="1:16">
      <c r="A548" s="164" t="s">
        <v>396</v>
      </c>
      <c r="B548" s="130" t="s">
        <v>115</v>
      </c>
      <c r="C548" s="58" t="s">
        <v>728</v>
      </c>
      <c r="D548" s="87"/>
      <c r="E548" s="87"/>
      <c r="F548" s="87"/>
      <c r="G548" s="87"/>
      <c r="H548" s="87"/>
      <c r="I548" s="142">
        <v>252600</v>
      </c>
      <c r="J548" s="197"/>
      <c r="K548" s="197"/>
      <c r="L548" s="197"/>
      <c r="M548" s="197"/>
      <c r="N548" s="197"/>
      <c r="O548" s="142">
        <v>0</v>
      </c>
      <c r="P548" s="79">
        <f t="shared" si="7"/>
        <v>252600</v>
      </c>
    </row>
    <row r="549" spans="1:16" ht="33.75">
      <c r="A549" s="164" t="s">
        <v>764</v>
      </c>
      <c r="B549" s="130" t="s">
        <v>115</v>
      </c>
      <c r="C549" s="58" t="s">
        <v>729</v>
      </c>
      <c r="D549" s="87"/>
      <c r="E549" s="87"/>
      <c r="F549" s="87"/>
      <c r="G549" s="87"/>
      <c r="H549" s="87"/>
      <c r="I549" s="142">
        <v>20000</v>
      </c>
      <c r="J549" s="197"/>
      <c r="K549" s="197"/>
      <c r="L549" s="197"/>
      <c r="M549" s="197"/>
      <c r="N549" s="197"/>
      <c r="O549" s="142">
        <v>0</v>
      </c>
      <c r="P549" s="79">
        <f t="shared" si="7"/>
        <v>20000</v>
      </c>
    </row>
    <row r="550" spans="1:16" ht="23.25">
      <c r="A550" s="171" t="s">
        <v>120</v>
      </c>
      <c r="B550" s="130" t="s">
        <v>115</v>
      </c>
      <c r="C550" s="58" t="s">
        <v>730</v>
      </c>
      <c r="D550" s="87"/>
      <c r="E550" s="87"/>
      <c r="F550" s="87"/>
      <c r="G550" s="87"/>
      <c r="H550" s="87"/>
      <c r="I550" s="142">
        <v>20000</v>
      </c>
      <c r="J550" s="197"/>
      <c r="K550" s="197"/>
      <c r="L550" s="197"/>
      <c r="M550" s="197"/>
      <c r="N550" s="197"/>
      <c r="O550" s="142">
        <v>0</v>
      </c>
      <c r="P550" s="79">
        <f t="shared" si="7"/>
        <v>20000</v>
      </c>
    </row>
    <row r="551" spans="1:16" ht="23.25">
      <c r="A551" s="153" t="s">
        <v>121</v>
      </c>
      <c r="B551" s="130" t="s">
        <v>115</v>
      </c>
      <c r="C551" s="58" t="s">
        <v>731</v>
      </c>
      <c r="D551" s="87"/>
      <c r="E551" s="87"/>
      <c r="F551" s="87"/>
      <c r="G551" s="87"/>
      <c r="H551" s="87"/>
      <c r="I551" s="142">
        <v>20000</v>
      </c>
      <c r="J551" s="197"/>
      <c r="K551" s="197"/>
      <c r="L551" s="197"/>
      <c r="M551" s="197"/>
      <c r="N551" s="197"/>
      <c r="O551" s="142">
        <v>0</v>
      </c>
      <c r="P551" s="79">
        <f t="shared" si="7"/>
        <v>20000</v>
      </c>
    </row>
    <row r="552" spans="1:16">
      <c r="A552" s="153" t="s">
        <v>122</v>
      </c>
      <c r="B552" s="130" t="s">
        <v>115</v>
      </c>
      <c r="C552" s="58" t="s">
        <v>732</v>
      </c>
      <c r="D552" s="87"/>
      <c r="E552" s="87"/>
      <c r="F552" s="87"/>
      <c r="G552" s="87"/>
      <c r="H552" s="87"/>
      <c r="I552" s="142">
        <v>20000</v>
      </c>
      <c r="J552" s="197"/>
      <c r="K552" s="197"/>
      <c r="L552" s="197"/>
      <c r="M552" s="197"/>
      <c r="N552" s="197"/>
      <c r="O552" s="142">
        <v>0</v>
      </c>
      <c r="P552" s="79">
        <f t="shared" si="7"/>
        <v>20000</v>
      </c>
    </row>
    <row r="553" spans="1:16" ht="22.5">
      <c r="A553" s="164" t="s">
        <v>763</v>
      </c>
      <c r="B553" s="130" t="s">
        <v>115</v>
      </c>
      <c r="C553" s="58" t="s">
        <v>733</v>
      </c>
      <c r="D553" s="87"/>
      <c r="E553" s="87"/>
      <c r="F553" s="87"/>
      <c r="G553" s="87"/>
      <c r="H553" s="87"/>
      <c r="I553" s="142">
        <v>62000</v>
      </c>
      <c r="J553" s="197"/>
      <c r="K553" s="197"/>
      <c r="L553" s="197"/>
      <c r="M553" s="197"/>
      <c r="N553" s="197"/>
      <c r="O553" s="142">
        <v>30000</v>
      </c>
      <c r="P553" s="79">
        <f t="shared" si="7"/>
        <v>32000</v>
      </c>
    </row>
    <row r="554" spans="1:16" ht="23.25">
      <c r="A554" s="171" t="s">
        <v>120</v>
      </c>
      <c r="B554" s="130" t="s">
        <v>115</v>
      </c>
      <c r="C554" s="58" t="s">
        <v>734</v>
      </c>
      <c r="D554" s="87"/>
      <c r="E554" s="87"/>
      <c r="F554" s="87"/>
      <c r="G554" s="87"/>
      <c r="H554" s="87"/>
      <c r="I554" s="142">
        <v>62000</v>
      </c>
      <c r="J554" s="197"/>
      <c r="K554" s="197"/>
      <c r="L554" s="197"/>
      <c r="M554" s="197"/>
      <c r="N554" s="197"/>
      <c r="O554" s="142">
        <v>30000</v>
      </c>
      <c r="P554" s="79">
        <f t="shared" si="7"/>
        <v>32000</v>
      </c>
    </row>
    <row r="555" spans="1:16" ht="23.25">
      <c r="A555" s="153" t="s">
        <v>121</v>
      </c>
      <c r="B555" s="130" t="s">
        <v>115</v>
      </c>
      <c r="C555" s="58" t="s">
        <v>735</v>
      </c>
      <c r="D555" s="87"/>
      <c r="E555" s="87"/>
      <c r="F555" s="87"/>
      <c r="G555" s="87"/>
      <c r="H555" s="87"/>
      <c r="I555" s="142">
        <v>62000</v>
      </c>
      <c r="J555" s="197"/>
      <c r="K555" s="197"/>
      <c r="L555" s="197"/>
      <c r="M555" s="197"/>
      <c r="N555" s="197"/>
      <c r="O555" s="142">
        <v>30000</v>
      </c>
      <c r="P555" s="79">
        <f t="shared" si="7"/>
        <v>32000</v>
      </c>
    </row>
    <row r="556" spans="1:16">
      <c r="A556" s="153" t="s">
        <v>122</v>
      </c>
      <c r="B556" s="130" t="s">
        <v>115</v>
      </c>
      <c r="C556" s="58" t="s">
        <v>736</v>
      </c>
      <c r="D556" s="87"/>
      <c r="E556" s="87"/>
      <c r="F556" s="87"/>
      <c r="G556" s="87"/>
      <c r="H556" s="87"/>
      <c r="I556" s="142">
        <v>62000</v>
      </c>
      <c r="J556" s="197"/>
      <c r="K556" s="197"/>
      <c r="L556" s="197"/>
      <c r="M556" s="197"/>
      <c r="N556" s="197"/>
      <c r="O556" s="142">
        <v>30000</v>
      </c>
      <c r="P556" s="79">
        <f t="shared" si="7"/>
        <v>32000</v>
      </c>
    </row>
    <row r="557" spans="1:16" ht="22.5">
      <c r="A557" s="164" t="s">
        <v>762</v>
      </c>
      <c r="B557" s="130" t="s">
        <v>115</v>
      </c>
      <c r="C557" s="58" t="s">
        <v>737</v>
      </c>
      <c r="D557" s="87"/>
      <c r="E557" s="87"/>
      <c r="F557" s="87"/>
      <c r="G557" s="87"/>
      <c r="H557" s="87"/>
      <c r="I557" s="142">
        <v>20000</v>
      </c>
      <c r="J557" s="197"/>
      <c r="K557" s="197"/>
      <c r="L557" s="197"/>
      <c r="M557" s="197"/>
      <c r="N557" s="197"/>
      <c r="O557" s="142">
        <v>0</v>
      </c>
      <c r="P557" s="79">
        <f t="shared" si="7"/>
        <v>20000</v>
      </c>
    </row>
    <row r="558" spans="1:16" ht="23.25">
      <c r="A558" s="171" t="s">
        <v>120</v>
      </c>
      <c r="B558" s="130" t="s">
        <v>115</v>
      </c>
      <c r="C558" s="58" t="s">
        <v>739</v>
      </c>
      <c r="D558" s="87"/>
      <c r="E558" s="87"/>
      <c r="F558" s="87"/>
      <c r="G558" s="87"/>
      <c r="H558" s="87"/>
      <c r="I558" s="142">
        <v>20000</v>
      </c>
      <c r="J558" s="197"/>
      <c r="K558" s="197"/>
      <c r="L558" s="197"/>
      <c r="M558" s="197"/>
      <c r="N558" s="197"/>
      <c r="O558" s="142">
        <v>0</v>
      </c>
      <c r="P558" s="79">
        <f t="shared" si="7"/>
        <v>20000</v>
      </c>
    </row>
    <row r="559" spans="1:16" ht="23.25">
      <c r="A559" s="153" t="s">
        <v>121</v>
      </c>
      <c r="B559" s="130" t="s">
        <v>115</v>
      </c>
      <c r="C559" s="58" t="s">
        <v>740</v>
      </c>
      <c r="D559" s="87"/>
      <c r="E559" s="87"/>
      <c r="F559" s="87"/>
      <c r="G559" s="87"/>
      <c r="H559" s="87"/>
      <c r="I559" s="142">
        <v>20000</v>
      </c>
      <c r="J559" s="197"/>
      <c r="K559" s="197"/>
      <c r="L559" s="197"/>
      <c r="M559" s="197"/>
      <c r="N559" s="197"/>
      <c r="O559" s="142">
        <v>0</v>
      </c>
      <c r="P559" s="79">
        <f t="shared" si="7"/>
        <v>20000</v>
      </c>
    </row>
    <row r="560" spans="1:16">
      <c r="A560" s="153" t="s">
        <v>122</v>
      </c>
      <c r="B560" s="130" t="s">
        <v>115</v>
      </c>
      <c r="C560" s="58" t="s">
        <v>741</v>
      </c>
      <c r="D560" s="87"/>
      <c r="E560" s="87"/>
      <c r="F560" s="87"/>
      <c r="G560" s="87"/>
      <c r="H560" s="87"/>
      <c r="I560" s="142">
        <v>20000</v>
      </c>
      <c r="J560" s="197"/>
      <c r="K560" s="197"/>
      <c r="L560" s="197"/>
      <c r="M560" s="197"/>
      <c r="N560" s="197"/>
      <c r="O560" s="142">
        <v>0</v>
      </c>
      <c r="P560" s="79">
        <f t="shared" si="7"/>
        <v>20000</v>
      </c>
    </row>
    <row r="561" spans="1:16" ht="33.75">
      <c r="A561" s="164" t="s">
        <v>451</v>
      </c>
      <c r="B561" s="130" t="s">
        <v>115</v>
      </c>
      <c r="C561" s="58" t="s">
        <v>738</v>
      </c>
      <c r="D561" s="87"/>
      <c r="E561" s="87"/>
      <c r="F561" s="87"/>
      <c r="G561" s="87"/>
      <c r="H561" s="87"/>
      <c r="I561" s="142">
        <v>7000</v>
      </c>
      <c r="J561" s="197"/>
      <c r="K561" s="197"/>
      <c r="L561" s="197"/>
      <c r="M561" s="197"/>
      <c r="N561" s="197"/>
      <c r="O561" s="142">
        <v>0</v>
      </c>
      <c r="P561" s="79">
        <f t="shared" si="7"/>
        <v>7000</v>
      </c>
    </row>
    <row r="562" spans="1:16" ht="23.25">
      <c r="A562" s="171" t="s">
        <v>120</v>
      </c>
      <c r="B562" s="130" t="s">
        <v>115</v>
      </c>
      <c r="C562" s="58" t="s">
        <v>742</v>
      </c>
      <c r="D562" s="87"/>
      <c r="E562" s="87"/>
      <c r="F562" s="87"/>
      <c r="G562" s="87"/>
      <c r="H562" s="87"/>
      <c r="I562" s="142">
        <v>7000</v>
      </c>
      <c r="J562" s="197"/>
      <c r="K562" s="197"/>
      <c r="L562" s="197"/>
      <c r="M562" s="197"/>
      <c r="N562" s="197"/>
      <c r="O562" s="142">
        <v>0</v>
      </c>
      <c r="P562" s="79">
        <f t="shared" si="7"/>
        <v>7000</v>
      </c>
    </row>
    <row r="563" spans="1:16" ht="23.25">
      <c r="A563" s="153" t="s">
        <v>121</v>
      </c>
      <c r="B563" s="130" t="s">
        <v>115</v>
      </c>
      <c r="C563" s="58" t="s">
        <v>743</v>
      </c>
      <c r="D563" s="87"/>
      <c r="E563" s="87"/>
      <c r="F563" s="87"/>
      <c r="G563" s="87"/>
      <c r="H563" s="87"/>
      <c r="I563" s="142">
        <v>7000</v>
      </c>
      <c r="J563" s="197"/>
      <c r="K563" s="197"/>
      <c r="L563" s="197"/>
      <c r="M563" s="197"/>
      <c r="N563" s="197"/>
      <c r="O563" s="142">
        <v>0</v>
      </c>
      <c r="P563" s="79">
        <f t="shared" si="7"/>
        <v>7000</v>
      </c>
    </row>
    <row r="564" spans="1:16">
      <c r="A564" s="153" t="s">
        <v>122</v>
      </c>
      <c r="B564" s="130" t="s">
        <v>115</v>
      </c>
      <c r="C564" s="58" t="s">
        <v>744</v>
      </c>
      <c r="D564" s="87"/>
      <c r="E564" s="87"/>
      <c r="F564" s="87"/>
      <c r="G564" s="87"/>
      <c r="H564" s="87"/>
      <c r="I564" s="142">
        <v>7000</v>
      </c>
      <c r="J564" s="197"/>
      <c r="K564" s="197"/>
      <c r="L564" s="197"/>
      <c r="M564" s="197"/>
      <c r="N564" s="197"/>
      <c r="O564" s="142">
        <v>0</v>
      </c>
      <c r="P564" s="79">
        <f t="shared" si="7"/>
        <v>7000</v>
      </c>
    </row>
    <row r="565" spans="1:16" ht="22.5">
      <c r="A565" s="164" t="s">
        <v>761</v>
      </c>
      <c r="B565" s="130" t="s">
        <v>115</v>
      </c>
      <c r="C565" s="58" t="s">
        <v>745</v>
      </c>
      <c r="D565" s="87"/>
      <c r="E565" s="87"/>
      <c r="F565" s="87"/>
      <c r="G565" s="87"/>
      <c r="H565" s="87"/>
      <c r="I565" s="142">
        <v>17000</v>
      </c>
      <c r="J565" s="197"/>
      <c r="K565" s="197"/>
      <c r="L565" s="197"/>
      <c r="M565" s="197"/>
      <c r="N565" s="197"/>
      <c r="O565" s="142">
        <v>0</v>
      </c>
      <c r="P565" s="79">
        <f t="shared" si="7"/>
        <v>17000</v>
      </c>
    </row>
    <row r="566" spans="1:16" ht="23.25">
      <c r="A566" s="171" t="s">
        <v>120</v>
      </c>
      <c r="B566" s="130" t="s">
        <v>115</v>
      </c>
      <c r="C566" s="58" t="s">
        <v>747</v>
      </c>
      <c r="D566" s="87"/>
      <c r="E566" s="87"/>
      <c r="F566" s="87"/>
      <c r="G566" s="87"/>
      <c r="H566" s="87"/>
      <c r="I566" s="142">
        <v>17000</v>
      </c>
      <c r="J566" s="197"/>
      <c r="K566" s="197"/>
      <c r="L566" s="197"/>
      <c r="M566" s="197"/>
      <c r="N566" s="197"/>
      <c r="O566" s="142">
        <v>0</v>
      </c>
      <c r="P566" s="79">
        <f t="shared" si="7"/>
        <v>17000</v>
      </c>
    </row>
    <row r="567" spans="1:16" ht="23.25">
      <c r="A567" s="153" t="s">
        <v>121</v>
      </c>
      <c r="B567" s="130" t="s">
        <v>115</v>
      </c>
      <c r="C567" s="58" t="s">
        <v>748</v>
      </c>
      <c r="D567" s="87"/>
      <c r="E567" s="87"/>
      <c r="F567" s="87"/>
      <c r="G567" s="87"/>
      <c r="H567" s="87"/>
      <c r="I567" s="142">
        <v>17000</v>
      </c>
      <c r="J567" s="197"/>
      <c r="K567" s="197"/>
      <c r="L567" s="197"/>
      <c r="M567" s="197"/>
      <c r="N567" s="197"/>
      <c r="O567" s="142">
        <v>0</v>
      </c>
      <c r="P567" s="79">
        <f t="shared" si="7"/>
        <v>17000</v>
      </c>
    </row>
    <row r="568" spans="1:16">
      <c r="A568" s="153" t="s">
        <v>122</v>
      </c>
      <c r="B568" s="130" t="s">
        <v>115</v>
      </c>
      <c r="C568" s="58" t="s">
        <v>749</v>
      </c>
      <c r="D568" s="87"/>
      <c r="E568" s="87"/>
      <c r="F568" s="87"/>
      <c r="G568" s="87"/>
      <c r="H568" s="87"/>
      <c r="I568" s="142">
        <v>17000</v>
      </c>
      <c r="J568" s="197"/>
      <c r="K568" s="197"/>
      <c r="L568" s="197"/>
      <c r="M568" s="197"/>
      <c r="N568" s="197"/>
      <c r="O568" s="142">
        <v>0</v>
      </c>
      <c r="P568" s="79">
        <f t="shared" si="7"/>
        <v>17000</v>
      </c>
    </row>
    <row r="569" spans="1:16" ht="22.5">
      <c r="A569" s="164" t="s">
        <v>760</v>
      </c>
      <c r="B569" s="130" t="s">
        <v>115</v>
      </c>
      <c r="C569" s="58" t="s">
        <v>746</v>
      </c>
      <c r="D569" s="87"/>
      <c r="E569" s="87"/>
      <c r="F569" s="87"/>
      <c r="G569" s="87"/>
      <c r="H569" s="87"/>
      <c r="I569" s="142">
        <v>10000</v>
      </c>
      <c r="J569" s="197"/>
      <c r="K569" s="197"/>
      <c r="L569" s="197"/>
      <c r="M569" s="197"/>
      <c r="N569" s="197"/>
      <c r="O569" s="142">
        <v>0</v>
      </c>
      <c r="P569" s="79">
        <f t="shared" si="7"/>
        <v>10000</v>
      </c>
    </row>
    <row r="570" spans="1:16" ht="23.25">
      <c r="A570" s="171" t="s">
        <v>120</v>
      </c>
      <c r="B570" s="130" t="s">
        <v>115</v>
      </c>
      <c r="C570" s="58" t="s">
        <v>750</v>
      </c>
      <c r="D570" s="87"/>
      <c r="E570" s="87"/>
      <c r="F570" s="87"/>
      <c r="G570" s="87"/>
      <c r="H570" s="87"/>
      <c r="I570" s="142">
        <v>10000</v>
      </c>
      <c r="J570" s="197"/>
      <c r="K570" s="197"/>
      <c r="L570" s="197"/>
      <c r="M570" s="197"/>
      <c r="N570" s="197"/>
      <c r="O570" s="142">
        <v>0</v>
      </c>
      <c r="P570" s="79">
        <f t="shared" si="7"/>
        <v>10000</v>
      </c>
    </row>
    <row r="571" spans="1:16" ht="23.25">
      <c r="A571" s="153" t="s">
        <v>121</v>
      </c>
      <c r="B571" s="130" t="s">
        <v>115</v>
      </c>
      <c r="C571" s="58" t="s">
        <v>751</v>
      </c>
      <c r="D571" s="87"/>
      <c r="E571" s="87"/>
      <c r="F571" s="87"/>
      <c r="G571" s="87"/>
      <c r="H571" s="87"/>
      <c r="I571" s="142">
        <v>10000</v>
      </c>
      <c r="J571" s="197"/>
      <c r="K571" s="197"/>
      <c r="L571" s="197"/>
      <c r="M571" s="197"/>
      <c r="N571" s="197"/>
      <c r="O571" s="142">
        <v>0</v>
      </c>
      <c r="P571" s="79">
        <f t="shared" si="7"/>
        <v>10000</v>
      </c>
    </row>
    <row r="572" spans="1:16">
      <c r="A572" s="153" t="s">
        <v>122</v>
      </c>
      <c r="B572" s="130" t="s">
        <v>115</v>
      </c>
      <c r="C572" s="58" t="s">
        <v>752</v>
      </c>
      <c r="D572" s="87"/>
      <c r="E572" s="87"/>
      <c r="F572" s="87"/>
      <c r="G572" s="87"/>
      <c r="H572" s="87"/>
      <c r="I572" s="142">
        <v>10000</v>
      </c>
      <c r="J572" s="197"/>
      <c r="K572" s="197"/>
      <c r="L572" s="197"/>
      <c r="M572" s="197"/>
      <c r="N572" s="197"/>
      <c r="O572" s="142">
        <v>0</v>
      </c>
      <c r="P572" s="79">
        <f t="shared" si="7"/>
        <v>10000</v>
      </c>
    </row>
    <row r="573" spans="1:16" ht="22.5">
      <c r="A573" s="164" t="s">
        <v>759</v>
      </c>
      <c r="B573" s="130" t="s">
        <v>115</v>
      </c>
      <c r="C573" s="58" t="s">
        <v>753</v>
      </c>
      <c r="D573" s="87"/>
      <c r="E573" s="87"/>
      <c r="F573" s="87"/>
      <c r="G573" s="87"/>
      <c r="H573" s="87"/>
      <c r="I573" s="142">
        <v>15000</v>
      </c>
      <c r="J573" s="197"/>
      <c r="K573" s="197"/>
      <c r="L573" s="197"/>
      <c r="M573" s="197"/>
      <c r="N573" s="197"/>
      <c r="O573" s="142">
        <v>0</v>
      </c>
      <c r="P573" s="79">
        <f t="shared" si="7"/>
        <v>15000</v>
      </c>
    </row>
    <row r="574" spans="1:16" ht="23.25">
      <c r="A574" s="171" t="s">
        <v>120</v>
      </c>
      <c r="B574" s="130" t="s">
        <v>115</v>
      </c>
      <c r="C574" s="58" t="s">
        <v>754</v>
      </c>
      <c r="D574" s="87"/>
      <c r="E574" s="87"/>
      <c r="F574" s="87"/>
      <c r="G574" s="87"/>
      <c r="H574" s="87"/>
      <c r="I574" s="142">
        <v>15000</v>
      </c>
      <c r="J574" s="197"/>
      <c r="K574" s="197"/>
      <c r="L574" s="197"/>
      <c r="M574" s="197"/>
      <c r="N574" s="197"/>
      <c r="O574" s="142">
        <v>0</v>
      </c>
      <c r="P574" s="79">
        <f t="shared" si="7"/>
        <v>15000</v>
      </c>
    </row>
    <row r="575" spans="1:16" ht="23.25">
      <c r="A575" s="153" t="s">
        <v>121</v>
      </c>
      <c r="B575" s="130" t="s">
        <v>115</v>
      </c>
      <c r="C575" s="58" t="s">
        <v>755</v>
      </c>
      <c r="D575" s="87"/>
      <c r="E575" s="87"/>
      <c r="F575" s="87"/>
      <c r="G575" s="87"/>
      <c r="H575" s="87"/>
      <c r="I575" s="142">
        <v>15000</v>
      </c>
      <c r="J575" s="197"/>
      <c r="K575" s="197"/>
      <c r="L575" s="197"/>
      <c r="M575" s="197"/>
      <c r="N575" s="197"/>
      <c r="O575" s="142">
        <v>0</v>
      </c>
      <c r="P575" s="79">
        <f t="shared" si="7"/>
        <v>15000</v>
      </c>
    </row>
    <row r="576" spans="1:16">
      <c r="A576" s="153" t="s">
        <v>122</v>
      </c>
      <c r="B576" s="130" t="s">
        <v>115</v>
      </c>
      <c r="C576" s="58" t="s">
        <v>756</v>
      </c>
      <c r="D576" s="87"/>
      <c r="E576" s="87"/>
      <c r="F576" s="87"/>
      <c r="G576" s="87"/>
      <c r="H576" s="87"/>
      <c r="I576" s="142">
        <v>15000</v>
      </c>
      <c r="J576" s="197"/>
      <c r="K576" s="197"/>
      <c r="L576" s="197"/>
      <c r="M576" s="197"/>
      <c r="N576" s="197"/>
      <c r="O576" s="142">
        <v>0</v>
      </c>
      <c r="P576" s="79">
        <f t="shared" si="7"/>
        <v>15000</v>
      </c>
    </row>
    <row r="577" spans="1:16" ht="22.5">
      <c r="A577" s="164" t="s">
        <v>758</v>
      </c>
      <c r="B577" s="130" t="s">
        <v>115</v>
      </c>
      <c r="C577" s="58" t="s">
        <v>757</v>
      </c>
      <c r="D577" s="87"/>
      <c r="E577" s="87"/>
      <c r="F577" s="87"/>
      <c r="G577" s="87"/>
      <c r="H577" s="87"/>
      <c r="I577" s="142">
        <v>133625</v>
      </c>
      <c r="J577" s="197"/>
      <c r="K577" s="197"/>
      <c r="L577" s="197"/>
      <c r="M577" s="197"/>
      <c r="N577" s="197"/>
      <c r="O577" s="142">
        <v>0</v>
      </c>
      <c r="P577" s="79">
        <f t="shared" si="7"/>
        <v>133625</v>
      </c>
    </row>
    <row r="578" spans="1:16" ht="23.25">
      <c r="A578" s="171" t="s">
        <v>120</v>
      </c>
      <c r="B578" s="130" t="s">
        <v>115</v>
      </c>
      <c r="C578" s="58" t="s">
        <v>780</v>
      </c>
      <c r="D578" s="87"/>
      <c r="E578" s="87"/>
      <c r="F578" s="87"/>
      <c r="G578" s="87"/>
      <c r="H578" s="87"/>
      <c r="I578" s="142">
        <v>133625</v>
      </c>
      <c r="J578" s="197"/>
      <c r="K578" s="197"/>
      <c r="L578" s="197"/>
      <c r="M578" s="197"/>
      <c r="N578" s="197"/>
      <c r="O578" s="142">
        <v>0</v>
      </c>
      <c r="P578" s="79">
        <f t="shared" si="7"/>
        <v>133625</v>
      </c>
    </row>
    <row r="579" spans="1:16" ht="23.25">
      <c r="A579" s="153" t="s">
        <v>121</v>
      </c>
      <c r="B579" s="130" t="s">
        <v>115</v>
      </c>
      <c r="C579" s="58" t="s">
        <v>781</v>
      </c>
      <c r="D579" s="87"/>
      <c r="E579" s="87"/>
      <c r="F579" s="87"/>
      <c r="G579" s="87"/>
      <c r="H579" s="87"/>
      <c r="I579" s="142">
        <v>133625</v>
      </c>
      <c r="J579" s="197"/>
      <c r="K579" s="197"/>
      <c r="L579" s="197"/>
      <c r="M579" s="197"/>
      <c r="N579" s="197"/>
      <c r="O579" s="142">
        <v>0</v>
      </c>
      <c r="P579" s="79">
        <f t="shared" si="7"/>
        <v>133625</v>
      </c>
    </row>
    <row r="580" spans="1:16">
      <c r="A580" s="153" t="s">
        <v>122</v>
      </c>
      <c r="B580" s="130" t="s">
        <v>115</v>
      </c>
      <c r="C580" s="58" t="s">
        <v>782</v>
      </c>
      <c r="D580" s="87"/>
      <c r="E580" s="87"/>
      <c r="F580" s="87"/>
      <c r="G580" s="87"/>
      <c r="H580" s="87"/>
      <c r="I580" s="142">
        <v>133625</v>
      </c>
      <c r="J580" s="197"/>
      <c r="K580" s="197"/>
      <c r="L580" s="197"/>
      <c r="M580" s="197"/>
      <c r="N580" s="197"/>
      <c r="O580" s="142">
        <v>0</v>
      </c>
      <c r="P580" s="79">
        <f t="shared" si="7"/>
        <v>133625</v>
      </c>
    </row>
    <row r="581" spans="1:16" ht="22.5">
      <c r="A581" s="164" t="s">
        <v>786</v>
      </c>
      <c r="B581" s="130" t="s">
        <v>115</v>
      </c>
      <c r="C581" s="58" t="s">
        <v>779</v>
      </c>
      <c r="D581" s="87"/>
      <c r="E581" s="87"/>
      <c r="F581" s="87"/>
      <c r="G581" s="87"/>
      <c r="H581" s="87"/>
      <c r="I581" s="142">
        <v>10000</v>
      </c>
      <c r="J581" s="197"/>
      <c r="K581" s="197"/>
      <c r="L581" s="197"/>
      <c r="M581" s="197"/>
      <c r="N581" s="197"/>
      <c r="O581" s="142">
        <v>0</v>
      </c>
      <c r="P581" s="79">
        <f t="shared" si="7"/>
        <v>10000</v>
      </c>
    </row>
    <row r="582" spans="1:16" ht="23.25">
      <c r="A582" s="171" t="s">
        <v>120</v>
      </c>
      <c r="B582" s="130" t="s">
        <v>115</v>
      </c>
      <c r="C582" s="58" t="s">
        <v>783</v>
      </c>
      <c r="D582" s="87"/>
      <c r="E582" s="87"/>
      <c r="F582" s="87"/>
      <c r="G582" s="87"/>
      <c r="H582" s="87"/>
      <c r="I582" s="142">
        <v>10000</v>
      </c>
      <c r="J582" s="197"/>
      <c r="K582" s="197"/>
      <c r="L582" s="197"/>
      <c r="M582" s="197"/>
      <c r="N582" s="197"/>
      <c r="O582" s="142">
        <v>0</v>
      </c>
      <c r="P582" s="79">
        <f t="shared" si="7"/>
        <v>10000</v>
      </c>
    </row>
    <row r="583" spans="1:16" ht="23.25">
      <c r="A583" s="153" t="s">
        <v>121</v>
      </c>
      <c r="B583" s="130" t="s">
        <v>115</v>
      </c>
      <c r="C583" s="58" t="s">
        <v>784</v>
      </c>
      <c r="D583" s="87"/>
      <c r="E583" s="87"/>
      <c r="F583" s="87"/>
      <c r="G583" s="87"/>
      <c r="H583" s="87"/>
      <c r="I583" s="142">
        <v>10000</v>
      </c>
      <c r="J583" s="197"/>
      <c r="K583" s="197"/>
      <c r="L583" s="197"/>
      <c r="M583" s="197"/>
      <c r="N583" s="197"/>
      <c r="O583" s="142">
        <v>0</v>
      </c>
      <c r="P583" s="79">
        <f t="shared" si="7"/>
        <v>10000</v>
      </c>
    </row>
    <row r="584" spans="1:16">
      <c r="A584" s="153" t="s">
        <v>122</v>
      </c>
      <c r="B584" s="130" t="s">
        <v>115</v>
      </c>
      <c r="C584" s="58" t="s">
        <v>785</v>
      </c>
      <c r="D584" s="87"/>
      <c r="E584" s="87"/>
      <c r="F584" s="87"/>
      <c r="G584" s="87"/>
      <c r="H584" s="87"/>
      <c r="I584" s="142">
        <v>10000</v>
      </c>
      <c r="J584" s="197"/>
      <c r="K584" s="197"/>
      <c r="L584" s="197"/>
      <c r="M584" s="197"/>
      <c r="N584" s="197"/>
      <c r="O584" s="142">
        <v>0</v>
      </c>
      <c r="P584" s="79">
        <f t="shared" si="7"/>
        <v>10000</v>
      </c>
    </row>
    <row r="585" spans="1:16" ht="33.75">
      <c r="A585" s="164" t="s">
        <v>787</v>
      </c>
      <c r="B585" s="130" t="s">
        <v>115</v>
      </c>
      <c r="C585" s="58" t="s">
        <v>788</v>
      </c>
      <c r="D585" s="87"/>
      <c r="E585" s="87"/>
      <c r="F585" s="87"/>
      <c r="G585" s="87"/>
      <c r="H585" s="87"/>
      <c r="I585" s="142">
        <v>57000</v>
      </c>
      <c r="J585" s="197"/>
      <c r="K585" s="197"/>
      <c r="L585" s="197"/>
      <c r="M585" s="197"/>
      <c r="N585" s="197"/>
      <c r="O585" s="142">
        <v>0</v>
      </c>
      <c r="P585" s="79">
        <f t="shared" si="7"/>
        <v>57000</v>
      </c>
    </row>
    <row r="586" spans="1:16" ht="23.25">
      <c r="A586" s="171" t="s">
        <v>120</v>
      </c>
      <c r="B586" s="130" t="s">
        <v>115</v>
      </c>
      <c r="C586" s="58" t="s">
        <v>789</v>
      </c>
      <c r="D586" s="87"/>
      <c r="E586" s="87"/>
      <c r="F586" s="87"/>
      <c r="G586" s="87"/>
      <c r="H586" s="87"/>
      <c r="I586" s="142">
        <v>57000</v>
      </c>
      <c r="J586" s="197"/>
      <c r="K586" s="197"/>
      <c r="L586" s="197"/>
      <c r="M586" s="197"/>
      <c r="N586" s="197"/>
      <c r="O586" s="142">
        <v>0</v>
      </c>
      <c r="P586" s="79">
        <f t="shared" si="7"/>
        <v>57000</v>
      </c>
    </row>
    <row r="587" spans="1:16" ht="23.25">
      <c r="A587" s="153" t="s">
        <v>121</v>
      </c>
      <c r="B587" s="130" t="s">
        <v>115</v>
      </c>
      <c r="C587" s="58" t="s">
        <v>790</v>
      </c>
      <c r="D587" s="87"/>
      <c r="E587" s="87"/>
      <c r="F587" s="87"/>
      <c r="G587" s="87"/>
      <c r="H587" s="87"/>
      <c r="I587" s="142">
        <v>57000</v>
      </c>
      <c r="J587" s="197"/>
      <c r="K587" s="197"/>
      <c r="L587" s="197"/>
      <c r="M587" s="197"/>
      <c r="N587" s="197"/>
      <c r="O587" s="142">
        <v>0</v>
      </c>
      <c r="P587" s="79">
        <f t="shared" si="7"/>
        <v>57000</v>
      </c>
    </row>
    <row r="588" spans="1:16">
      <c r="A588" s="153" t="s">
        <v>122</v>
      </c>
      <c r="B588" s="130" t="s">
        <v>115</v>
      </c>
      <c r="C588" s="58" t="s">
        <v>791</v>
      </c>
      <c r="D588" s="87"/>
      <c r="E588" s="87"/>
      <c r="F588" s="87"/>
      <c r="G588" s="87"/>
      <c r="H588" s="87"/>
      <c r="I588" s="142">
        <v>57000</v>
      </c>
      <c r="J588" s="197"/>
      <c r="K588" s="197"/>
      <c r="L588" s="197"/>
      <c r="M588" s="197"/>
      <c r="N588" s="197"/>
      <c r="O588" s="142">
        <v>0</v>
      </c>
      <c r="P588" s="79">
        <f t="shared" si="7"/>
        <v>57000</v>
      </c>
    </row>
    <row r="589" spans="1:16" ht="45">
      <c r="A589" s="155" t="s">
        <v>222</v>
      </c>
      <c r="B589" s="130" t="s">
        <v>115</v>
      </c>
      <c r="C589" s="131" t="s">
        <v>792</v>
      </c>
      <c r="D589" s="87"/>
      <c r="E589" s="87"/>
      <c r="F589" s="87"/>
      <c r="G589" s="87"/>
      <c r="H589" s="87"/>
      <c r="I589" s="142">
        <v>0</v>
      </c>
      <c r="J589" s="197"/>
      <c r="K589" s="197"/>
      <c r="L589" s="197"/>
      <c r="M589" s="197"/>
      <c r="N589" s="197"/>
      <c r="O589" s="142">
        <v>0</v>
      </c>
      <c r="P589" s="79">
        <f t="shared" si="7"/>
        <v>0</v>
      </c>
    </row>
    <row r="590" spans="1:16" ht="23.25">
      <c r="A590" s="153" t="s">
        <v>120</v>
      </c>
      <c r="B590" s="130" t="s">
        <v>115</v>
      </c>
      <c r="C590" s="131" t="s">
        <v>793</v>
      </c>
      <c r="D590" s="87"/>
      <c r="E590" s="87"/>
      <c r="F590" s="87"/>
      <c r="G590" s="87"/>
      <c r="H590" s="87"/>
      <c r="I590" s="142">
        <v>0</v>
      </c>
      <c r="J590" s="197"/>
      <c r="K590" s="197"/>
      <c r="L590" s="197"/>
      <c r="M590" s="197"/>
      <c r="N590" s="197"/>
      <c r="O590" s="142">
        <v>0</v>
      </c>
      <c r="P590" s="79">
        <f t="shared" si="7"/>
        <v>0</v>
      </c>
    </row>
    <row r="591" spans="1:16" ht="23.25">
      <c r="A591" s="153" t="s">
        <v>121</v>
      </c>
      <c r="B591" s="130" t="s">
        <v>115</v>
      </c>
      <c r="C591" s="131" t="s">
        <v>794</v>
      </c>
      <c r="D591" s="87"/>
      <c r="E591" s="87"/>
      <c r="F591" s="87"/>
      <c r="G591" s="87"/>
      <c r="H591" s="87"/>
      <c r="I591" s="142">
        <v>0</v>
      </c>
      <c r="J591" s="197"/>
      <c r="K591" s="197"/>
      <c r="L591" s="197"/>
      <c r="M591" s="197"/>
      <c r="N591" s="197"/>
      <c r="O591" s="142">
        <v>0</v>
      </c>
      <c r="P591" s="79">
        <f t="shared" si="7"/>
        <v>0</v>
      </c>
    </row>
    <row r="592" spans="1:16">
      <c r="A592" s="153" t="s">
        <v>122</v>
      </c>
      <c r="B592" s="130" t="s">
        <v>115</v>
      </c>
      <c r="C592" s="131" t="s">
        <v>795</v>
      </c>
      <c r="D592" s="87"/>
      <c r="E592" s="87"/>
      <c r="F592" s="87"/>
      <c r="G592" s="87"/>
      <c r="H592" s="87"/>
      <c r="I592" s="142">
        <v>0</v>
      </c>
      <c r="J592" s="197"/>
      <c r="K592" s="197"/>
      <c r="L592" s="197"/>
      <c r="M592" s="197"/>
      <c r="N592" s="197"/>
      <c r="O592" s="142">
        <v>0</v>
      </c>
      <c r="P592" s="79">
        <f t="shared" si="7"/>
        <v>0</v>
      </c>
    </row>
    <row r="593" spans="1:16">
      <c r="A593" s="169" t="s">
        <v>459</v>
      </c>
      <c r="B593" s="130" t="s">
        <v>115</v>
      </c>
      <c r="C593" s="131" t="s">
        <v>796</v>
      </c>
      <c r="D593" s="87"/>
      <c r="E593" s="87"/>
      <c r="F593" s="87"/>
      <c r="G593" s="87"/>
      <c r="H593" s="87"/>
      <c r="I593" s="142">
        <v>2962400</v>
      </c>
      <c r="J593" s="197"/>
      <c r="K593" s="197"/>
      <c r="L593" s="197"/>
      <c r="M593" s="197"/>
      <c r="N593" s="197"/>
      <c r="O593" s="142">
        <v>2094549.71</v>
      </c>
      <c r="P593" s="79">
        <f t="shared" si="7"/>
        <v>867850.29</v>
      </c>
    </row>
    <row r="594" spans="1:16" ht="34.5">
      <c r="A594" s="170" t="s">
        <v>458</v>
      </c>
      <c r="B594" s="130" t="s">
        <v>115</v>
      </c>
      <c r="C594" s="131" t="s">
        <v>797</v>
      </c>
      <c r="D594" s="87"/>
      <c r="E594" s="87"/>
      <c r="F594" s="87"/>
      <c r="G594" s="87"/>
      <c r="H594" s="87"/>
      <c r="I594" s="142">
        <v>2728400</v>
      </c>
      <c r="J594" s="197"/>
      <c r="K594" s="197"/>
      <c r="L594" s="197"/>
      <c r="M594" s="197"/>
      <c r="N594" s="197"/>
      <c r="O594" s="142">
        <v>1953255.4</v>
      </c>
      <c r="P594" s="79">
        <f t="shared" si="7"/>
        <v>775144.60000000009</v>
      </c>
    </row>
    <row r="595" spans="1:16">
      <c r="A595" s="165" t="s">
        <v>469</v>
      </c>
      <c r="B595" s="130"/>
      <c r="C595" s="131" t="s">
        <v>800</v>
      </c>
      <c r="D595" s="87"/>
      <c r="E595" s="87"/>
      <c r="F595" s="87"/>
      <c r="G595" s="87"/>
      <c r="H595" s="87"/>
      <c r="I595" s="142">
        <v>2728400</v>
      </c>
      <c r="J595" s="197"/>
      <c r="K595" s="197"/>
      <c r="L595" s="197"/>
      <c r="M595" s="197"/>
      <c r="N595" s="197"/>
      <c r="O595" s="142">
        <v>1953255.4</v>
      </c>
      <c r="P595" s="79">
        <f t="shared" si="7"/>
        <v>775144.60000000009</v>
      </c>
    </row>
    <row r="596" spans="1:16">
      <c r="A596" s="169" t="s">
        <v>460</v>
      </c>
      <c r="B596" s="130" t="s">
        <v>115</v>
      </c>
      <c r="C596" s="131" t="s">
        <v>798</v>
      </c>
      <c r="D596" s="87"/>
      <c r="E596" s="87"/>
      <c r="F596" s="87"/>
      <c r="G596" s="87"/>
      <c r="H596" s="87"/>
      <c r="I596" s="142">
        <v>2095500</v>
      </c>
      <c r="J596" s="197"/>
      <c r="K596" s="197"/>
      <c r="L596" s="197"/>
      <c r="M596" s="197"/>
      <c r="N596" s="197"/>
      <c r="O596" s="142">
        <v>1511884.59</v>
      </c>
      <c r="P596" s="79">
        <f t="shared" si="7"/>
        <v>583615.40999999992</v>
      </c>
    </row>
    <row r="597" spans="1:16" ht="22.5">
      <c r="A597" s="169" t="s">
        <v>461</v>
      </c>
      <c r="B597" s="130" t="s">
        <v>115</v>
      </c>
      <c r="C597" s="131" t="s">
        <v>799</v>
      </c>
      <c r="D597" s="87"/>
      <c r="E597" s="87"/>
      <c r="F597" s="87"/>
      <c r="G597" s="87"/>
      <c r="H597" s="87"/>
      <c r="I597" s="142">
        <v>632900</v>
      </c>
      <c r="J597" s="197"/>
      <c r="K597" s="197"/>
      <c r="L597" s="197"/>
      <c r="M597" s="197"/>
      <c r="N597" s="197"/>
      <c r="O597" s="142">
        <v>441370.81</v>
      </c>
      <c r="P597" s="79">
        <f t="shared" si="7"/>
        <v>191529.19</v>
      </c>
    </row>
    <row r="598" spans="1:16" ht="23.25">
      <c r="A598" s="171" t="s">
        <v>120</v>
      </c>
      <c r="B598" s="130" t="s">
        <v>115</v>
      </c>
      <c r="C598" s="131" t="s">
        <v>801</v>
      </c>
      <c r="D598" s="87"/>
      <c r="E598" s="87"/>
      <c r="F598" s="87"/>
      <c r="G598" s="87"/>
      <c r="H598" s="87"/>
      <c r="I598" s="142">
        <v>228900</v>
      </c>
      <c r="J598" s="197"/>
      <c r="K598" s="197"/>
      <c r="L598" s="197"/>
      <c r="M598" s="197"/>
      <c r="N598" s="197"/>
      <c r="O598" s="142">
        <v>136232.98000000001</v>
      </c>
      <c r="P598" s="79">
        <f t="shared" si="7"/>
        <v>92667.01999999999</v>
      </c>
    </row>
    <row r="599" spans="1:16" ht="23.25">
      <c r="A599" s="153" t="s">
        <v>121</v>
      </c>
      <c r="B599" s="130" t="s">
        <v>115</v>
      </c>
      <c r="C599" s="131" t="s">
        <v>802</v>
      </c>
      <c r="D599" s="87"/>
      <c r="E599" s="87"/>
      <c r="F599" s="87"/>
      <c r="G599" s="87"/>
      <c r="H599" s="87"/>
      <c r="I599" s="142">
        <v>204000</v>
      </c>
      <c r="J599" s="197"/>
      <c r="K599" s="197"/>
      <c r="L599" s="197"/>
      <c r="M599" s="197"/>
      <c r="N599" s="197"/>
      <c r="O599" s="142">
        <v>136232.98000000001</v>
      </c>
      <c r="P599" s="79">
        <f t="shared" si="7"/>
        <v>67767.01999999999</v>
      </c>
    </row>
    <row r="600" spans="1:16">
      <c r="A600" s="153" t="s">
        <v>122</v>
      </c>
      <c r="B600" s="130" t="s">
        <v>115</v>
      </c>
      <c r="C600" s="131" t="s">
        <v>803</v>
      </c>
      <c r="D600" s="87"/>
      <c r="E600" s="87"/>
      <c r="F600" s="87"/>
      <c r="G600" s="87"/>
      <c r="H600" s="87"/>
      <c r="I600" s="142">
        <v>204000</v>
      </c>
      <c r="J600" s="197"/>
      <c r="K600" s="197"/>
      <c r="L600" s="197"/>
      <c r="M600" s="197"/>
      <c r="N600" s="197"/>
      <c r="O600" s="142">
        <v>136232.98000000001</v>
      </c>
      <c r="P600" s="79">
        <f t="shared" si="7"/>
        <v>67767.01999999999</v>
      </c>
    </row>
    <row r="601" spans="1:16">
      <c r="A601" s="162" t="s">
        <v>314</v>
      </c>
      <c r="B601" s="130" t="s">
        <v>115</v>
      </c>
      <c r="C601" s="131" t="s">
        <v>1156</v>
      </c>
      <c r="D601" s="87"/>
      <c r="E601" s="87"/>
      <c r="F601" s="87"/>
      <c r="G601" s="87"/>
      <c r="H601" s="87"/>
      <c r="I601" s="142">
        <v>5100</v>
      </c>
      <c r="J601" s="197"/>
      <c r="K601" s="197"/>
      <c r="L601" s="197"/>
      <c r="M601" s="197"/>
      <c r="N601" s="197"/>
      <c r="O601" s="142">
        <v>5061.33</v>
      </c>
      <c r="P601" s="79">
        <f t="shared" si="7"/>
        <v>38.670000000000073</v>
      </c>
    </row>
    <row r="602" spans="1:16" ht="23.25">
      <c r="A602" s="172" t="s">
        <v>589</v>
      </c>
      <c r="B602" s="130" t="s">
        <v>115</v>
      </c>
      <c r="C602" s="131" t="s">
        <v>1155</v>
      </c>
      <c r="D602" s="87"/>
      <c r="E602" s="87"/>
      <c r="F602" s="87"/>
      <c r="G602" s="87"/>
      <c r="H602" s="87"/>
      <c r="I602" s="142">
        <v>5100</v>
      </c>
      <c r="J602" s="197"/>
      <c r="K602" s="197"/>
      <c r="L602" s="197"/>
      <c r="M602" s="197"/>
      <c r="N602" s="197"/>
      <c r="O602" s="142">
        <v>5061.33</v>
      </c>
      <c r="P602" s="79">
        <f t="shared" si="7"/>
        <v>38.670000000000073</v>
      </c>
    </row>
    <row r="603" spans="1:16" ht="23.25">
      <c r="A603" s="172" t="s">
        <v>590</v>
      </c>
      <c r="B603" s="130" t="s">
        <v>115</v>
      </c>
      <c r="C603" s="131" t="s">
        <v>1157</v>
      </c>
      <c r="D603" s="87"/>
      <c r="E603" s="87"/>
      <c r="F603" s="87"/>
      <c r="G603" s="87"/>
      <c r="H603" s="87"/>
      <c r="I603" s="142">
        <v>5100</v>
      </c>
      <c r="J603" s="197"/>
      <c r="K603" s="197"/>
      <c r="L603" s="197"/>
      <c r="M603" s="197"/>
      <c r="N603" s="197"/>
      <c r="O603" s="142">
        <v>5061.33</v>
      </c>
      <c r="P603" s="79">
        <f t="shared" si="7"/>
        <v>38.670000000000073</v>
      </c>
    </row>
    <row r="604" spans="1:16">
      <c r="A604" s="157" t="s">
        <v>449</v>
      </c>
      <c r="B604" s="130" t="s">
        <v>115</v>
      </c>
      <c r="C604" s="131" t="s">
        <v>804</v>
      </c>
      <c r="D604" s="87"/>
      <c r="E604" s="87"/>
      <c r="F604" s="87"/>
      <c r="G604" s="87"/>
      <c r="H604" s="87"/>
      <c r="I604" s="142">
        <v>4357500</v>
      </c>
      <c r="J604" s="197"/>
      <c r="K604" s="197"/>
      <c r="L604" s="197"/>
      <c r="M604" s="197"/>
      <c r="N604" s="197"/>
      <c r="O604" s="142">
        <v>2453411.27</v>
      </c>
      <c r="P604" s="79">
        <f t="shared" si="7"/>
        <v>1904088.73</v>
      </c>
    </row>
    <row r="605" spans="1:16" ht="34.5">
      <c r="A605" s="153" t="s">
        <v>450</v>
      </c>
      <c r="B605" s="130" t="s">
        <v>115</v>
      </c>
      <c r="C605" s="131" t="s">
        <v>805</v>
      </c>
      <c r="D605" s="87"/>
      <c r="E605" s="87"/>
      <c r="F605" s="87"/>
      <c r="G605" s="87"/>
      <c r="H605" s="87"/>
      <c r="I605" s="142">
        <v>3832900</v>
      </c>
      <c r="J605" s="197"/>
      <c r="K605" s="197"/>
      <c r="L605" s="197"/>
      <c r="M605" s="197"/>
      <c r="N605" s="197"/>
      <c r="O605" s="142">
        <v>2124862.85</v>
      </c>
      <c r="P605" s="79">
        <f t="shared" si="7"/>
        <v>1708037.15</v>
      </c>
    </row>
    <row r="606" spans="1:16">
      <c r="A606" s="153" t="s">
        <v>117</v>
      </c>
      <c r="B606" s="130" t="s">
        <v>115</v>
      </c>
      <c r="C606" s="131" t="s">
        <v>806</v>
      </c>
      <c r="D606" s="87"/>
      <c r="E606" s="87"/>
      <c r="F606" s="87"/>
      <c r="G606" s="87"/>
      <c r="H606" s="87"/>
      <c r="I606" s="142">
        <v>3832900</v>
      </c>
      <c r="J606" s="197"/>
      <c r="K606" s="197"/>
      <c r="L606" s="197"/>
      <c r="M606" s="197"/>
      <c r="N606" s="197"/>
      <c r="O606" s="142">
        <v>2124862.85</v>
      </c>
      <c r="P606" s="79">
        <f t="shared" si="7"/>
        <v>1708037.15</v>
      </c>
    </row>
    <row r="607" spans="1:16">
      <c r="A607" s="153" t="s">
        <v>118</v>
      </c>
      <c r="B607" s="130" t="s">
        <v>115</v>
      </c>
      <c r="C607" s="131" t="s">
        <v>807</v>
      </c>
      <c r="D607" s="87"/>
      <c r="E607" s="87"/>
      <c r="F607" s="87"/>
      <c r="G607" s="87"/>
      <c r="H607" s="87"/>
      <c r="I607" s="142">
        <v>2943900</v>
      </c>
      <c r="J607" s="197"/>
      <c r="K607" s="197"/>
      <c r="L607" s="197"/>
      <c r="M607" s="197"/>
      <c r="N607" s="197"/>
      <c r="O607" s="142">
        <v>1667752.59</v>
      </c>
      <c r="P607" s="79">
        <f t="shared" si="7"/>
        <v>1276147.4099999999</v>
      </c>
    </row>
    <row r="608" spans="1:16" ht="34.5">
      <c r="A608" s="153" t="s">
        <v>119</v>
      </c>
      <c r="B608" s="130" t="s">
        <v>115</v>
      </c>
      <c r="C608" s="131" t="s">
        <v>808</v>
      </c>
      <c r="D608" s="87"/>
      <c r="E608" s="87"/>
      <c r="F608" s="87"/>
      <c r="G608" s="87"/>
      <c r="H608" s="87"/>
      <c r="I608" s="142">
        <v>889000</v>
      </c>
      <c r="J608" s="197"/>
      <c r="K608" s="197"/>
      <c r="L608" s="197"/>
      <c r="M608" s="197"/>
      <c r="N608" s="197"/>
      <c r="O608" s="142">
        <v>457110.26</v>
      </c>
      <c r="P608" s="79">
        <f t="shared" si="7"/>
        <v>431889.74</v>
      </c>
    </row>
    <row r="609" spans="1:16" ht="23.25">
      <c r="A609" s="153" t="s">
        <v>120</v>
      </c>
      <c r="B609" s="130" t="s">
        <v>115</v>
      </c>
      <c r="C609" s="131" t="s">
        <v>809</v>
      </c>
      <c r="D609" s="87"/>
      <c r="E609" s="87"/>
      <c r="F609" s="87"/>
      <c r="G609" s="87"/>
      <c r="H609" s="87"/>
      <c r="I609" s="142">
        <v>524600</v>
      </c>
      <c r="J609" s="197"/>
      <c r="K609" s="197"/>
      <c r="L609" s="197"/>
      <c r="M609" s="197"/>
      <c r="N609" s="197"/>
      <c r="O609" s="142">
        <v>328548.42</v>
      </c>
      <c r="P609" s="79">
        <f t="shared" si="7"/>
        <v>196051.58000000002</v>
      </c>
    </row>
    <row r="610" spans="1:16" ht="23.25">
      <c r="A610" s="153" t="s">
        <v>121</v>
      </c>
      <c r="B610" s="130" t="s">
        <v>115</v>
      </c>
      <c r="C610" s="131" t="s">
        <v>810</v>
      </c>
      <c r="D610" s="87"/>
      <c r="E610" s="87"/>
      <c r="F610" s="87"/>
      <c r="G610" s="87"/>
      <c r="H610" s="87"/>
      <c r="I610" s="142">
        <v>524600</v>
      </c>
      <c r="J610" s="197"/>
      <c r="K610" s="197"/>
      <c r="L610" s="197"/>
      <c r="M610" s="197"/>
      <c r="N610" s="197"/>
      <c r="O610" s="142">
        <v>328548.42</v>
      </c>
      <c r="P610" s="79">
        <f t="shared" si="7"/>
        <v>196051.58000000002</v>
      </c>
    </row>
    <row r="611" spans="1:16">
      <c r="A611" s="153" t="s">
        <v>122</v>
      </c>
      <c r="B611" s="130" t="s">
        <v>115</v>
      </c>
      <c r="C611" s="131" t="s">
        <v>811</v>
      </c>
      <c r="D611" s="87"/>
      <c r="E611" s="87"/>
      <c r="F611" s="87"/>
      <c r="G611" s="87"/>
      <c r="H611" s="87"/>
      <c r="I611" s="142">
        <v>334600</v>
      </c>
      <c r="J611" s="197"/>
      <c r="K611" s="197"/>
      <c r="L611" s="197"/>
      <c r="M611" s="197"/>
      <c r="N611" s="197"/>
      <c r="O611" s="142">
        <v>229480.98</v>
      </c>
      <c r="P611" s="79">
        <f t="shared" si="7"/>
        <v>105119.01999999999</v>
      </c>
    </row>
    <row r="612" spans="1:16">
      <c r="A612" s="155" t="s">
        <v>200</v>
      </c>
      <c r="B612" s="130" t="s">
        <v>115</v>
      </c>
      <c r="C612" s="131" t="s">
        <v>812</v>
      </c>
      <c r="D612" s="87"/>
      <c r="E612" s="87"/>
      <c r="F612" s="87"/>
      <c r="G612" s="87"/>
      <c r="H612" s="87"/>
      <c r="I612" s="142">
        <v>190000</v>
      </c>
      <c r="J612" s="197"/>
      <c r="K612" s="197"/>
      <c r="L612" s="197"/>
      <c r="M612" s="197"/>
      <c r="N612" s="197"/>
      <c r="O612" s="142">
        <v>99067.44</v>
      </c>
      <c r="P612" s="79">
        <f t="shared" si="7"/>
        <v>90932.56</v>
      </c>
    </row>
    <row r="613" spans="1:16" ht="57">
      <c r="A613" s="154" t="s">
        <v>817</v>
      </c>
      <c r="B613" s="130" t="s">
        <v>115</v>
      </c>
      <c r="C613" s="131" t="s">
        <v>813</v>
      </c>
      <c r="D613" s="87"/>
      <c r="E613" s="87"/>
      <c r="F613" s="87"/>
      <c r="G613" s="87"/>
      <c r="H613" s="87"/>
      <c r="I613" s="142">
        <v>318000</v>
      </c>
      <c r="J613" s="197"/>
      <c r="K613" s="197"/>
      <c r="L613" s="197"/>
      <c r="M613" s="197"/>
      <c r="N613" s="197"/>
      <c r="O613" s="142">
        <v>168000</v>
      </c>
      <c r="P613" s="79">
        <f t="shared" si="7"/>
        <v>150000</v>
      </c>
    </row>
    <row r="614" spans="1:16">
      <c r="A614" s="162" t="s">
        <v>314</v>
      </c>
      <c r="B614" s="130" t="s">
        <v>115</v>
      </c>
      <c r="C614" s="131" t="s">
        <v>814</v>
      </c>
      <c r="D614" s="87"/>
      <c r="E614" s="87"/>
      <c r="F614" s="87"/>
      <c r="G614" s="87"/>
      <c r="H614" s="87"/>
      <c r="I614" s="142">
        <v>318000</v>
      </c>
      <c r="J614" s="197"/>
      <c r="K614" s="197"/>
      <c r="L614" s="197"/>
      <c r="M614" s="197"/>
      <c r="N614" s="197"/>
      <c r="O614" s="142">
        <v>168000</v>
      </c>
      <c r="P614" s="79">
        <f t="shared" si="7"/>
        <v>150000</v>
      </c>
    </row>
    <row r="615" spans="1:16">
      <c r="A615" s="172" t="s">
        <v>816</v>
      </c>
      <c r="B615" s="130" t="s">
        <v>115</v>
      </c>
      <c r="C615" s="131" t="s">
        <v>815</v>
      </c>
      <c r="D615" s="87"/>
      <c r="E615" s="87"/>
      <c r="F615" s="87"/>
      <c r="G615" s="87"/>
      <c r="H615" s="87"/>
      <c r="I615" s="142">
        <v>318000</v>
      </c>
      <c r="J615" s="197"/>
      <c r="K615" s="197"/>
      <c r="L615" s="197"/>
      <c r="M615" s="197"/>
      <c r="N615" s="197"/>
      <c r="O615" s="142">
        <v>168000</v>
      </c>
      <c r="P615" s="79">
        <f t="shared" si="7"/>
        <v>150000</v>
      </c>
    </row>
    <row r="616" spans="1:16" ht="36.75" customHeight="1">
      <c r="A616" s="172" t="s">
        <v>584</v>
      </c>
      <c r="B616" s="130" t="s">
        <v>115</v>
      </c>
      <c r="C616" s="131" t="s">
        <v>827</v>
      </c>
      <c r="D616" s="87"/>
      <c r="E616" s="87"/>
      <c r="F616" s="87"/>
      <c r="G616" s="87"/>
      <c r="H616" s="87"/>
      <c r="I616" s="142">
        <v>3277200</v>
      </c>
      <c r="J616" s="197"/>
      <c r="K616" s="197"/>
      <c r="L616" s="197"/>
      <c r="M616" s="197"/>
      <c r="N616" s="197"/>
      <c r="O616" s="142">
        <v>2642670.64</v>
      </c>
      <c r="P616" s="79">
        <f t="shared" si="7"/>
        <v>634529.35999999987</v>
      </c>
    </row>
    <row r="617" spans="1:16" ht="23.25">
      <c r="A617" s="153" t="s">
        <v>120</v>
      </c>
      <c r="B617" s="130" t="s">
        <v>115</v>
      </c>
      <c r="C617" s="131" t="s">
        <v>828</v>
      </c>
      <c r="D617" s="87"/>
      <c r="E617" s="87"/>
      <c r="F617" s="87"/>
      <c r="G617" s="87"/>
      <c r="H617" s="87"/>
      <c r="I617" s="142">
        <v>65500</v>
      </c>
      <c r="J617" s="197"/>
      <c r="K617" s="197"/>
      <c r="L617" s="197"/>
      <c r="M617" s="197"/>
      <c r="N617" s="197"/>
      <c r="O617" s="142">
        <v>44688</v>
      </c>
      <c r="P617" s="79">
        <f t="shared" si="7"/>
        <v>20812</v>
      </c>
    </row>
    <row r="618" spans="1:16" ht="23.25">
      <c r="A618" s="153" t="s">
        <v>121</v>
      </c>
      <c r="B618" s="130" t="s">
        <v>115</v>
      </c>
      <c r="C618" s="131" t="s">
        <v>829</v>
      </c>
      <c r="D618" s="87"/>
      <c r="E618" s="87"/>
      <c r="F618" s="87"/>
      <c r="G618" s="87"/>
      <c r="H618" s="87"/>
      <c r="I618" s="142">
        <v>65500</v>
      </c>
      <c r="J618" s="197"/>
      <c r="K618" s="197"/>
      <c r="L618" s="197"/>
      <c r="M618" s="197"/>
      <c r="N618" s="197"/>
      <c r="O618" s="142">
        <v>44688</v>
      </c>
      <c r="P618" s="79">
        <f t="shared" si="7"/>
        <v>20812</v>
      </c>
    </row>
    <row r="619" spans="1:16">
      <c r="A619" s="153" t="s">
        <v>122</v>
      </c>
      <c r="B619" s="130" t="s">
        <v>115</v>
      </c>
      <c r="C619" s="131" t="s">
        <v>830</v>
      </c>
      <c r="D619" s="87"/>
      <c r="E619" s="87"/>
      <c r="F619" s="87"/>
      <c r="G619" s="87"/>
      <c r="H619" s="87"/>
      <c r="I619" s="142">
        <v>65500</v>
      </c>
      <c r="J619" s="197"/>
      <c r="K619" s="197"/>
      <c r="L619" s="197"/>
      <c r="M619" s="197"/>
      <c r="N619" s="197"/>
      <c r="O619" s="142">
        <v>44688</v>
      </c>
      <c r="P619" s="79">
        <f t="shared" si="7"/>
        <v>20812</v>
      </c>
    </row>
    <row r="620" spans="1:16">
      <c r="A620" s="162" t="s">
        <v>314</v>
      </c>
      <c r="B620" s="130" t="s">
        <v>115</v>
      </c>
      <c r="C620" s="131" t="s">
        <v>831</v>
      </c>
      <c r="D620" s="87"/>
      <c r="E620" s="87"/>
      <c r="F620" s="87"/>
      <c r="G620" s="87"/>
      <c r="H620" s="87"/>
      <c r="I620" s="142">
        <v>3211700</v>
      </c>
      <c r="J620" s="197"/>
      <c r="K620" s="197"/>
      <c r="L620" s="197"/>
      <c r="M620" s="197"/>
      <c r="N620" s="197"/>
      <c r="O620" s="142">
        <v>2597982.64</v>
      </c>
      <c r="P620" s="79">
        <f t="shared" si="7"/>
        <v>613717.35999999987</v>
      </c>
    </row>
    <row r="621" spans="1:16" ht="23.25">
      <c r="A621" s="172" t="s">
        <v>589</v>
      </c>
      <c r="B621" s="130" t="s">
        <v>115</v>
      </c>
      <c r="C621" s="131" t="s">
        <v>832</v>
      </c>
      <c r="D621" s="87"/>
      <c r="E621" s="87"/>
      <c r="F621" s="87"/>
      <c r="G621" s="87"/>
      <c r="H621" s="87"/>
      <c r="I621" s="142">
        <v>3211700</v>
      </c>
      <c r="J621" s="197"/>
      <c r="K621" s="197"/>
      <c r="L621" s="197"/>
      <c r="M621" s="197"/>
      <c r="N621" s="197"/>
      <c r="O621" s="142">
        <v>2597982.64</v>
      </c>
      <c r="P621" s="79">
        <f t="shared" si="7"/>
        <v>613717.35999999987</v>
      </c>
    </row>
    <row r="622" spans="1:16" ht="23.25">
      <c r="A622" s="172" t="s">
        <v>590</v>
      </c>
      <c r="B622" s="130" t="s">
        <v>115</v>
      </c>
      <c r="C622" s="131" t="s">
        <v>833</v>
      </c>
      <c r="D622" s="87"/>
      <c r="E622" s="87"/>
      <c r="F622" s="87"/>
      <c r="G622" s="87"/>
      <c r="H622" s="87"/>
      <c r="I622" s="142">
        <v>3211700</v>
      </c>
      <c r="J622" s="197"/>
      <c r="K622" s="197"/>
      <c r="L622" s="197"/>
      <c r="M622" s="197"/>
      <c r="N622" s="197"/>
      <c r="O622" s="142">
        <v>2597982.64</v>
      </c>
      <c r="P622" s="79">
        <f t="shared" si="7"/>
        <v>613717.35999999987</v>
      </c>
    </row>
    <row r="623" spans="1:16" ht="23.25">
      <c r="A623" s="172" t="s">
        <v>818</v>
      </c>
      <c r="B623" s="130" t="s">
        <v>115</v>
      </c>
      <c r="C623" s="131" t="s">
        <v>834</v>
      </c>
      <c r="D623" s="87"/>
      <c r="E623" s="87"/>
      <c r="F623" s="87"/>
      <c r="G623" s="87"/>
      <c r="H623" s="87"/>
      <c r="I623" s="142">
        <v>4658778</v>
      </c>
      <c r="J623" s="197"/>
      <c r="K623" s="197"/>
      <c r="L623" s="197"/>
      <c r="M623" s="197"/>
      <c r="N623" s="197"/>
      <c r="O623" s="142">
        <v>3891120</v>
      </c>
      <c r="P623" s="79">
        <f t="shared" si="7"/>
        <v>767658</v>
      </c>
    </row>
    <row r="624" spans="1:16" ht="23.25">
      <c r="A624" s="153" t="s">
        <v>120</v>
      </c>
      <c r="B624" s="130" t="s">
        <v>115</v>
      </c>
      <c r="C624" s="131" t="s">
        <v>1192</v>
      </c>
      <c r="D624" s="87"/>
      <c r="E624" s="87"/>
      <c r="F624" s="87"/>
      <c r="G624" s="87"/>
      <c r="H624" s="87"/>
      <c r="I624" s="142">
        <v>23178</v>
      </c>
      <c r="J624" s="197"/>
      <c r="K624" s="197"/>
      <c r="L624" s="197"/>
      <c r="M624" s="197"/>
      <c r="N624" s="197"/>
      <c r="O624" s="142">
        <v>0</v>
      </c>
      <c r="P624" s="79">
        <f t="shared" si="7"/>
        <v>23178</v>
      </c>
    </row>
    <row r="625" spans="1:16" ht="23.25">
      <c r="A625" s="153" t="s">
        <v>121</v>
      </c>
      <c r="B625" s="130" t="s">
        <v>115</v>
      </c>
      <c r="C625" s="131" t="s">
        <v>1193</v>
      </c>
      <c r="D625" s="87"/>
      <c r="E625" s="87"/>
      <c r="F625" s="87"/>
      <c r="G625" s="87"/>
      <c r="H625" s="87"/>
      <c r="I625" s="142">
        <v>23178</v>
      </c>
      <c r="J625" s="197"/>
      <c r="K625" s="197"/>
      <c r="L625" s="197"/>
      <c r="M625" s="197"/>
      <c r="N625" s="197"/>
      <c r="O625" s="142">
        <v>0</v>
      </c>
      <c r="P625" s="79">
        <f t="shared" si="7"/>
        <v>23178</v>
      </c>
    </row>
    <row r="626" spans="1:16">
      <c r="A626" s="153" t="s">
        <v>122</v>
      </c>
      <c r="B626" s="130" t="s">
        <v>115</v>
      </c>
      <c r="C626" s="131" t="s">
        <v>1194</v>
      </c>
      <c r="D626" s="87"/>
      <c r="E626" s="87"/>
      <c r="F626" s="87"/>
      <c r="G626" s="87"/>
      <c r="H626" s="87"/>
      <c r="I626" s="142">
        <v>23178</v>
      </c>
      <c r="J626" s="197"/>
      <c r="K626" s="197"/>
      <c r="L626" s="197"/>
      <c r="M626" s="197"/>
      <c r="N626" s="197"/>
      <c r="O626" s="142">
        <v>0</v>
      </c>
      <c r="P626" s="79">
        <f t="shared" si="7"/>
        <v>23178</v>
      </c>
    </row>
    <row r="627" spans="1:16" ht="23.25">
      <c r="A627" s="153" t="s">
        <v>819</v>
      </c>
      <c r="B627" s="130" t="s">
        <v>115</v>
      </c>
      <c r="C627" s="131" t="s">
        <v>835</v>
      </c>
      <c r="D627" s="87"/>
      <c r="E627" s="87"/>
      <c r="F627" s="87"/>
      <c r="G627" s="87"/>
      <c r="H627" s="87"/>
      <c r="I627" s="142">
        <v>4635600</v>
      </c>
      <c r="J627" s="197"/>
      <c r="K627" s="197"/>
      <c r="L627" s="197"/>
      <c r="M627" s="197"/>
      <c r="N627" s="197"/>
      <c r="O627" s="142">
        <v>3891120</v>
      </c>
      <c r="P627" s="79">
        <f t="shared" si="7"/>
        <v>744480</v>
      </c>
    </row>
    <row r="628" spans="1:16">
      <c r="A628" s="153" t="s">
        <v>820</v>
      </c>
      <c r="B628" s="130" t="s">
        <v>115</v>
      </c>
      <c r="C628" s="131" t="s">
        <v>836</v>
      </c>
      <c r="D628" s="87"/>
      <c r="E628" s="87"/>
      <c r="F628" s="87"/>
      <c r="G628" s="87"/>
      <c r="H628" s="87"/>
      <c r="I628" s="142">
        <v>4635600</v>
      </c>
      <c r="J628" s="197"/>
      <c r="K628" s="197"/>
      <c r="L628" s="197"/>
      <c r="M628" s="197"/>
      <c r="N628" s="197"/>
      <c r="O628" s="142">
        <v>3891120</v>
      </c>
      <c r="P628" s="79">
        <f t="shared" si="7"/>
        <v>744480</v>
      </c>
    </row>
    <row r="629" spans="1:16" ht="23.25">
      <c r="A629" s="153" t="s">
        <v>821</v>
      </c>
      <c r="B629" s="130" t="s">
        <v>115</v>
      </c>
      <c r="C629" s="131" t="s">
        <v>837</v>
      </c>
      <c r="D629" s="87"/>
      <c r="E629" s="87"/>
      <c r="F629" s="87"/>
      <c r="G629" s="87"/>
      <c r="H629" s="87"/>
      <c r="I629" s="142">
        <v>4635600</v>
      </c>
      <c r="J629" s="197"/>
      <c r="K629" s="197"/>
      <c r="L629" s="197"/>
      <c r="M629" s="197"/>
      <c r="N629" s="197"/>
      <c r="O629" s="142">
        <v>3891120</v>
      </c>
      <c r="P629" s="79">
        <f t="shared" si="7"/>
        <v>744480</v>
      </c>
    </row>
    <row r="630" spans="1:16" ht="23.25">
      <c r="A630" s="172" t="s">
        <v>822</v>
      </c>
      <c r="B630" s="130" t="s">
        <v>115</v>
      </c>
      <c r="C630" s="131" t="s">
        <v>838</v>
      </c>
      <c r="D630" s="87"/>
      <c r="E630" s="87"/>
      <c r="F630" s="87"/>
      <c r="G630" s="87"/>
      <c r="H630" s="87"/>
      <c r="I630" s="142">
        <v>1597430</v>
      </c>
      <c r="J630" s="197"/>
      <c r="K630" s="197"/>
      <c r="L630" s="197"/>
      <c r="M630" s="197"/>
      <c r="N630" s="197"/>
      <c r="O630" s="142">
        <v>1027051.35</v>
      </c>
      <c r="P630" s="79">
        <f t="shared" si="7"/>
        <v>570378.65</v>
      </c>
    </row>
    <row r="631" spans="1:16" ht="23.25">
      <c r="A631" s="153" t="s">
        <v>120</v>
      </c>
      <c r="B631" s="130" t="s">
        <v>115</v>
      </c>
      <c r="C631" s="131" t="s">
        <v>839</v>
      </c>
      <c r="D631" s="87"/>
      <c r="E631" s="87"/>
      <c r="F631" s="87"/>
      <c r="G631" s="87"/>
      <c r="H631" s="87"/>
      <c r="I631" s="142">
        <v>24000</v>
      </c>
      <c r="J631" s="197"/>
      <c r="K631" s="197"/>
      <c r="L631" s="197"/>
      <c r="M631" s="197"/>
      <c r="N631" s="197"/>
      <c r="O631" s="142">
        <v>13441.35</v>
      </c>
      <c r="P631" s="79">
        <f t="shared" si="7"/>
        <v>10558.65</v>
      </c>
    </row>
    <row r="632" spans="1:16" ht="23.25">
      <c r="A632" s="153" t="s">
        <v>121</v>
      </c>
      <c r="B632" s="130" t="s">
        <v>115</v>
      </c>
      <c r="C632" s="131" t="s">
        <v>840</v>
      </c>
      <c r="D632" s="87"/>
      <c r="E632" s="87"/>
      <c r="F632" s="87"/>
      <c r="G632" s="87"/>
      <c r="H632" s="87"/>
      <c r="I632" s="142">
        <v>24000</v>
      </c>
      <c r="J632" s="197"/>
      <c r="K632" s="197"/>
      <c r="L632" s="197"/>
      <c r="M632" s="197"/>
      <c r="N632" s="197"/>
      <c r="O632" s="142">
        <v>13441.35</v>
      </c>
      <c r="P632" s="79">
        <f t="shared" si="7"/>
        <v>10558.65</v>
      </c>
    </row>
    <row r="633" spans="1:16">
      <c r="A633" s="153" t="s">
        <v>122</v>
      </c>
      <c r="B633" s="130" t="s">
        <v>115</v>
      </c>
      <c r="C633" s="131" t="s">
        <v>841</v>
      </c>
      <c r="D633" s="87"/>
      <c r="E633" s="87"/>
      <c r="F633" s="87"/>
      <c r="G633" s="87"/>
      <c r="H633" s="87"/>
      <c r="I633" s="142">
        <v>24000</v>
      </c>
      <c r="J633" s="197"/>
      <c r="K633" s="197"/>
      <c r="L633" s="197"/>
      <c r="M633" s="197"/>
      <c r="N633" s="197"/>
      <c r="O633" s="142">
        <v>13441.35</v>
      </c>
      <c r="P633" s="79">
        <f t="shared" si="7"/>
        <v>10558.65</v>
      </c>
    </row>
    <row r="634" spans="1:16">
      <c r="A634" s="162" t="s">
        <v>314</v>
      </c>
      <c r="B634" s="130" t="s">
        <v>115</v>
      </c>
      <c r="C634" s="131" t="s">
        <v>842</v>
      </c>
      <c r="D634" s="87"/>
      <c r="E634" s="87"/>
      <c r="F634" s="87"/>
      <c r="G634" s="87"/>
      <c r="H634" s="87"/>
      <c r="I634" s="142">
        <v>1573430</v>
      </c>
      <c r="J634" s="197"/>
      <c r="K634" s="197"/>
      <c r="L634" s="197"/>
      <c r="M634" s="197"/>
      <c r="N634" s="197"/>
      <c r="O634" s="142">
        <v>1013610</v>
      </c>
      <c r="P634" s="79">
        <f t="shared" si="7"/>
        <v>559820</v>
      </c>
    </row>
    <row r="635" spans="1:16">
      <c r="A635" s="162" t="s">
        <v>373</v>
      </c>
      <c r="B635" s="130" t="s">
        <v>115</v>
      </c>
      <c r="C635" s="131" t="s">
        <v>843</v>
      </c>
      <c r="D635" s="87"/>
      <c r="E635" s="87"/>
      <c r="F635" s="87"/>
      <c r="G635" s="87"/>
      <c r="H635" s="87"/>
      <c r="I635" s="142">
        <v>1573430</v>
      </c>
      <c r="J635" s="197"/>
      <c r="K635" s="197"/>
      <c r="L635" s="197"/>
      <c r="M635" s="197"/>
      <c r="N635" s="197"/>
      <c r="O635" s="142">
        <v>1013610</v>
      </c>
      <c r="P635" s="79">
        <f t="shared" si="7"/>
        <v>559820</v>
      </c>
    </row>
    <row r="636" spans="1:16" ht="23.25">
      <c r="A636" s="172" t="s">
        <v>823</v>
      </c>
      <c r="B636" s="130" t="s">
        <v>115</v>
      </c>
      <c r="C636" s="131" t="s">
        <v>844</v>
      </c>
      <c r="D636" s="87"/>
      <c r="E636" s="87"/>
      <c r="F636" s="87"/>
      <c r="G636" s="87"/>
      <c r="H636" s="87"/>
      <c r="I636" s="142">
        <v>1573430</v>
      </c>
      <c r="J636" s="197"/>
      <c r="K636" s="197"/>
      <c r="L636" s="197"/>
      <c r="M636" s="197"/>
      <c r="N636" s="197"/>
      <c r="O636" s="142">
        <v>1013610</v>
      </c>
      <c r="P636" s="79">
        <f t="shared" si="7"/>
        <v>559820</v>
      </c>
    </row>
    <row r="637" spans="1:16">
      <c r="A637" s="172" t="s">
        <v>824</v>
      </c>
      <c r="B637" s="130" t="s">
        <v>115</v>
      </c>
      <c r="C637" s="131" t="s">
        <v>845</v>
      </c>
      <c r="D637" s="87"/>
      <c r="E637" s="87"/>
      <c r="F637" s="87"/>
      <c r="G637" s="87"/>
      <c r="H637" s="87"/>
      <c r="I637" s="142">
        <v>516780</v>
      </c>
      <c r="J637" s="197"/>
      <c r="K637" s="197"/>
      <c r="L637" s="197"/>
      <c r="M637" s="197"/>
      <c r="N637" s="197"/>
      <c r="O637" s="142">
        <v>325165.39</v>
      </c>
      <c r="P637" s="79">
        <f t="shared" si="7"/>
        <v>191614.61</v>
      </c>
    </row>
    <row r="638" spans="1:16">
      <c r="A638" s="162" t="s">
        <v>314</v>
      </c>
      <c r="B638" s="130" t="s">
        <v>115</v>
      </c>
      <c r="C638" s="131" t="s">
        <v>846</v>
      </c>
      <c r="D638" s="87"/>
      <c r="E638" s="87"/>
      <c r="F638" s="87"/>
      <c r="G638" s="87"/>
      <c r="H638" s="87"/>
      <c r="I638" s="142">
        <v>516780</v>
      </c>
      <c r="J638" s="197"/>
      <c r="K638" s="197"/>
      <c r="L638" s="197"/>
      <c r="M638" s="197"/>
      <c r="N638" s="197"/>
      <c r="O638" s="142">
        <v>325165.39</v>
      </c>
      <c r="P638" s="79">
        <f t="shared" si="7"/>
        <v>191614.61</v>
      </c>
    </row>
    <row r="639" spans="1:16" ht="23.25">
      <c r="A639" s="172" t="s">
        <v>589</v>
      </c>
      <c r="B639" s="130" t="s">
        <v>115</v>
      </c>
      <c r="C639" s="131" t="s">
        <v>847</v>
      </c>
      <c r="D639" s="87"/>
      <c r="E639" s="87"/>
      <c r="F639" s="87"/>
      <c r="G639" s="87"/>
      <c r="H639" s="87"/>
      <c r="I639" s="142">
        <v>516780</v>
      </c>
      <c r="J639" s="197"/>
      <c r="K639" s="197"/>
      <c r="L639" s="197"/>
      <c r="M639" s="197"/>
      <c r="N639" s="197"/>
      <c r="O639" s="142">
        <v>325165.39</v>
      </c>
      <c r="P639" s="79">
        <f t="shared" si="7"/>
        <v>191614.61</v>
      </c>
    </row>
    <row r="640" spans="1:16" ht="23.25">
      <c r="A640" s="172" t="s">
        <v>825</v>
      </c>
      <c r="B640" s="130" t="s">
        <v>115</v>
      </c>
      <c r="C640" s="131" t="s">
        <v>848</v>
      </c>
      <c r="D640" s="87"/>
      <c r="E640" s="87"/>
      <c r="F640" s="87"/>
      <c r="G640" s="87"/>
      <c r="H640" s="87"/>
      <c r="I640" s="142">
        <v>516780</v>
      </c>
      <c r="J640" s="197"/>
      <c r="K640" s="197"/>
      <c r="L640" s="197"/>
      <c r="M640" s="197"/>
      <c r="N640" s="197"/>
      <c r="O640" s="142">
        <v>325165.39</v>
      </c>
      <c r="P640" s="79">
        <f t="shared" si="7"/>
        <v>191614.61</v>
      </c>
    </row>
    <row r="641" spans="1:16" ht="23.25">
      <c r="A641" s="172" t="s">
        <v>826</v>
      </c>
      <c r="B641" s="130" t="s">
        <v>115</v>
      </c>
      <c r="C641" s="131" t="s">
        <v>849</v>
      </c>
      <c r="D641" s="87"/>
      <c r="E641" s="87"/>
      <c r="F641" s="87"/>
      <c r="G641" s="87"/>
      <c r="H641" s="87"/>
      <c r="I641" s="142">
        <v>2129907</v>
      </c>
      <c r="J641" s="197"/>
      <c r="K641" s="197"/>
      <c r="L641" s="197"/>
      <c r="M641" s="197"/>
      <c r="N641" s="197"/>
      <c r="O641" s="142">
        <v>2010371.66</v>
      </c>
      <c r="P641" s="79">
        <f t="shared" si="7"/>
        <v>119535.34000000008</v>
      </c>
    </row>
    <row r="642" spans="1:16" ht="23.25">
      <c r="A642" s="153" t="s">
        <v>120</v>
      </c>
      <c r="B642" s="130" t="s">
        <v>115</v>
      </c>
      <c r="C642" s="131" t="s">
        <v>850</v>
      </c>
      <c r="D642" s="87"/>
      <c r="E642" s="87"/>
      <c r="F642" s="87"/>
      <c r="G642" s="87"/>
      <c r="H642" s="87"/>
      <c r="I642" s="142">
        <v>32000</v>
      </c>
      <c r="J642" s="197"/>
      <c r="K642" s="197"/>
      <c r="L642" s="197"/>
      <c r="M642" s="197"/>
      <c r="N642" s="197"/>
      <c r="O642" s="142">
        <v>26019.33</v>
      </c>
      <c r="P642" s="79">
        <f t="shared" si="7"/>
        <v>5980.6699999999983</v>
      </c>
    </row>
    <row r="643" spans="1:16" ht="23.25">
      <c r="A643" s="153" t="s">
        <v>121</v>
      </c>
      <c r="B643" s="130" t="s">
        <v>115</v>
      </c>
      <c r="C643" s="131" t="s">
        <v>851</v>
      </c>
      <c r="D643" s="87"/>
      <c r="E643" s="87"/>
      <c r="F643" s="87"/>
      <c r="G643" s="87"/>
      <c r="H643" s="87"/>
      <c r="I643" s="142">
        <v>32000</v>
      </c>
      <c r="J643" s="197"/>
      <c r="K643" s="197"/>
      <c r="L643" s="197"/>
      <c r="M643" s="197"/>
      <c r="N643" s="197"/>
      <c r="O643" s="142">
        <v>26019.33</v>
      </c>
      <c r="P643" s="79">
        <f t="shared" si="7"/>
        <v>5980.6699999999983</v>
      </c>
    </row>
    <row r="644" spans="1:16">
      <c r="A644" s="153" t="s">
        <v>122</v>
      </c>
      <c r="B644" s="130" t="s">
        <v>115</v>
      </c>
      <c r="C644" s="131" t="s">
        <v>852</v>
      </c>
      <c r="D644" s="87"/>
      <c r="E644" s="87"/>
      <c r="F644" s="87"/>
      <c r="G644" s="87"/>
      <c r="H644" s="87"/>
      <c r="I644" s="142">
        <v>32000</v>
      </c>
      <c r="J644" s="197"/>
      <c r="K644" s="197"/>
      <c r="L644" s="197"/>
      <c r="M644" s="197"/>
      <c r="N644" s="197"/>
      <c r="O644" s="142">
        <v>26019.33</v>
      </c>
      <c r="P644" s="79">
        <f t="shared" si="7"/>
        <v>5980.6699999999983</v>
      </c>
    </row>
    <row r="645" spans="1:16">
      <c r="A645" s="162" t="s">
        <v>314</v>
      </c>
      <c r="B645" s="130" t="s">
        <v>115</v>
      </c>
      <c r="C645" s="131" t="s">
        <v>853</v>
      </c>
      <c r="D645" s="87"/>
      <c r="E645" s="87"/>
      <c r="F645" s="87"/>
      <c r="G645" s="87"/>
      <c r="H645" s="87"/>
      <c r="I645" s="142">
        <v>2097907</v>
      </c>
      <c r="J645" s="197"/>
      <c r="K645" s="197"/>
      <c r="L645" s="197"/>
      <c r="M645" s="197"/>
      <c r="N645" s="197"/>
      <c r="O645" s="142">
        <v>1984352.33</v>
      </c>
      <c r="P645" s="79">
        <f t="shared" si="7"/>
        <v>113554.66999999993</v>
      </c>
    </row>
    <row r="646" spans="1:16">
      <c r="A646" s="162" t="s">
        <v>373</v>
      </c>
      <c r="B646" s="130" t="s">
        <v>115</v>
      </c>
      <c r="C646" s="131" t="s">
        <v>854</v>
      </c>
      <c r="D646" s="87"/>
      <c r="E646" s="87"/>
      <c r="F646" s="87"/>
      <c r="G646" s="87"/>
      <c r="H646" s="87"/>
      <c r="I646" s="142">
        <v>2097907</v>
      </c>
      <c r="J646" s="197"/>
      <c r="K646" s="197"/>
      <c r="L646" s="197"/>
      <c r="M646" s="197"/>
      <c r="N646" s="197"/>
      <c r="O646" s="142">
        <v>1984352.33</v>
      </c>
      <c r="P646" s="79">
        <f t="shared" si="7"/>
        <v>113554.66999999993</v>
      </c>
    </row>
    <row r="647" spans="1:16" ht="23.25">
      <c r="A647" s="172" t="s">
        <v>823</v>
      </c>
      <c r="B647" s="130" t="s">
        <v>115</v>
      </c>
      <c r="C647" s="131" t="s">
        <v>855</v>
      </c>
      <c r="D647" s="87"/>
      <c r="E647" s="87"/>
      <c r="F647" s="87"/>
      <c r="G647" s="87"/>
      <c r="H647" s="87"/>
      <c r="I647" s="142">
        <v>2097907</v>
      </c>
      <c r="J647" s="197"/>
      <c r="K647" s="197"/>
      <c r="L647" s="197"/>
      <c r="M647" s="197"/>
      <c r="N647" s="197"/>
      <c r="O647" s="142">
        <v>1984352.33</v>
      </c>
      <c r="P647" s="79">
        <f t="shared" si="7"/>
        <v>113554.66999999993</v>
      </c>
    </row>
    <row r="648" spans="1:16">
      <c r="A648" s="172" t="s">
        <v>864</v>
      </c>
      <c r="B648" s="130" t="s">
        <v>115</v>
      </c>
      <c r="C648" s="131" t="s">
        <v>856</v>
      </c>
      <c r="D648" s="87"/>
      <c r="E648" s="87"/>
      <c r="F648" s="87"/>
      <c r="G648" s="87"/>
      <c r="H648" s="87"/>
      <c r="I648" s="142">
        <v>1821910</v>
      </c>
      <c r="J648" s="197"/>
      <c r="K648" s="197"/>
      <c r="L648" s="197"/>
      <c r="M648" s="197"/>
      <c r="N648" s="197"/>
      <c r="O648" s="142">
        <v>1043135.62</v>
      </c>
      <c r="P648" s="79">
        <f t="shared" si="7"/>
        <v>778774.38</v>
      </c>
    </row>
    <row r="649" spans="1:16" ht="34.5">
      <c r="A649" s="153" t="s">
        <v>450</v>
      </c>
      <c r="B649" s="130" t="s">
        <v>115</v>
      </c>
      <c r="C649" s="131" t="s">
        <v>857</v>
      </c>
      <c r="D649" s="87"/>
      <c r="E649" s="87"/>
      <c r="F649" s="87"/>
      <c r="G649" s="87"/>
      <c r="H649" s="87"/>
      <c r="I649" s="142">
        <v>1742910</v>
      </c>
      <c r="J649" s="197"/>
      <c r="K649" s="197"/>
      <c r="L649" s="197"/>
      <c r="M649" s="197"/>
      <c r="N649" s="197"/>
      <c r="O649" s="142">
        <v>1005385.62</v>
      </c>
      <c r="P649" s="79">
        <f t="shared" si="7"/>
        <v>737524.38</v>
      </c>
    </row>
    <row r="650" spans="1:16">
      <c r="A650" s="153" t="s">
        <v>117</v>
      </c>
      <c r="B650" s="130" t="s">
        <v>115</v>
      </c>
      <c r="C650" s="131" t="s">
        <v>858</v>
      </c>
      <c r="D650" s="87"/>
      <c r="E650" s="87"/>
      <c r="F650" s="87"/>
      <c r="G650" s="87"/>
      <c r="H650" s="87"/>
      <c r="I650" s="142">
        <v>1742910</v>
      </c>
      <c r="J650" s="197"/>
      <c r="K650" s="197"/>
      <c r="L650" s="197"/>
      <c r="M650" s="197"/>
      <c r="N650" s="197"/>
      <c r="O650" s="142">
        <v>1005385.62</v>
      </c>
      <c r="P650" s="79">
        <f t="shared" si="7"/>
        <v>737524.38</v>
      </c>
    </row>
    <row r="651" spans="1:16">
      <c r="A651" s="153" t="s">
        <v>118</v>
      </c>
      <c r="B651" s="130" t="s">
        <v>115</v>
      </c>
      <c r="C651" s="131" t="s">
        <v>859</v>
      </c>
      <c r="D651" s="87"/>
      <c r="E651" s="87"/>
      <c r="F651" s="87"/>
      <c r="G651" s="87"/>
      <c r="H651" s="87"/>
      <c r="I651" s="142">
        <v>1338646</v>
      </c>
      <c r="J651" s="197"/>
      <c r="K651" s="197"/>
      <c r="L651" s="197"/>
      <c r="M651" s="197"/>
      <c r="N651" s="197"/>
      <c r="O651" s="142">
        <v>780414.2</v>
      </c>
      <c r="P651" s="79">
        <f t="shared" si="7"/>
        <v>558231.80000000005</v>
      </c>
    </row>
    <row r="652" spans="1:16" ht="34.5">
      <c r="A652" s="153" t="s">
        <v>119</v>
      </c>
      <c r="B652" s="130" t="s">
        <v>115</v>
      </c>
      <c r="C652" s="131" t="s">
        <v>860</v>
      </c>
      <c r="D652" s="87"/>
      <c r="E652" s="87"/>
      <c r="F652" s="87"/>
      <c r="G652" s="87"/>
      <c r="H652" s="87"/>
      <c r="I652" s="142">
        <v>404264</v>
      </c>
      <c r="J652" s="197"/>
      <c r="K652" s="197"/>
      <c r="L652" s="197"/>
      <c r="M652" s="197"/>
      <c r="N652" s="197"/>
      <c r="O652" s="142">
        <v>224971.42</v>
      </c>
      <c r="P652" s="79">
        <f t="shared" si="7"/>
        <v>179292.58</v>
      </c>
    </row>
    <row r="653" spans="1:16" ht="23.25">
      <c r="A653" s="153" t="s">
        <v>120</v>
      </c>
      <c r="B653" s="130" t="s">
        <v>115</v>
      </c>
      <c r="C653" s="131" t="s">
        <v>861</v>
      </c>
      <c r="D653" s="87"/>
      <c r="E653" s="87"/>
      <c r="F653" s="87"/>
      <c r="G653" s="87"/>
      <c r="H653" s="87"/>
      <c r="I653" s="142">
        <v>79000</v>
      </c>
      <c r="J653" s="197"/>
      <c r="K653" s="197"/>
      <c r="L653" s="197"/>
      <c r="M653" s="197"/>
      <c r="N653" s="197"/>
      <c r="O653" s="142">
        <v>37750</v>
      </c>
      <c r="P653" s="79">
        <f t="shared" si="7"/>
        <v>41250</v>
      </c>
    </row>
    <row r="654" spans="1:16" ht="23.25">
      <c r="A654" s="153" t="s">
        <v>121</v>
      </c>
      <c r="B654" s="130" t="s">
        <v>115</v>
      </c>
      <c r="C654" s="131" t="s">
        <v>862</v>
      </c>
      <c r="D654" s="87"/>
      <c r="E654" s="87"/>
      <c r="F654" s="87"/>
      <c r="G654" s="87"/>
      <c r="H654" s="87"/>
      <c r="I654" s="142">
        <v>79000</v>
      </c>
      <c r="J654" s="197"/>
      <c r="K654" s="197"/>
      <c r="L654" s="197"/>
      <c r="M654" s="197"/>
      <c r="N654" s="197"/>
      <c r="O654" s="142">
        <v>37750</v>
      </c>
      <c r="P654" s="79">
        <f t="shared" si="7"/>
        <v>41250</v>
      </c>
    </row>
    <row r="655" spans="1:16">
      <c r="A655" s="153" t="s">
        <v>122</v>
      </c>
      <c r="B655" s="130" t="s">
        <v>115</v>
      </c>
      <c r="C655" s="131" t="s">
        <v>863</v>
      </c>
      <c r="D655" s="87"/>
      <c r="E655" s="87"/>
      <c r="F655" s="87"/>
      <c r="G655" s="87"/>
      <c r="H655" s="87"/>
      <c r="I655" s="142">
        <v>79000</v>
      </c>
      <c r="J655" s="197"/>
      <c r="K655" s="197"/>
      <c r="L655" s="197"/>
      <c r="M655" s="197"/>
      <c r="N655" s="197"/>
      <c r="O655" s="142">
        <v>37750</v>
      </c>
      <c r="P655" s="79">
        <f t="shared" si="7"/>
        <v>41250</v>
      </c>
    </row>
    <row r="656" spans="1:16">
      <c r="A656" s="157" t="s">
        <v>449</v>
      </c>
      <c r="B656" s="130" t="s">
        <v>115</v>
      </c>
      <c r="C656" s="131" t="s">
        <v>140</v>
      </c>
      <c r="D656" s="87"/>
      <c r="E656" s="87"/>
      <c r="F656" s="87"/>
      <c r="G656" s="87"/>
      <c r="H656" s="87"/>
      <c r="I656" s="142">
        <v>1445700</v>
      </c>
      <c r="J656" s="197"/>
      <c r="K656" s="197"/>
      <c r="L656" s="197"/>
      <c r="M656" s="197"/>
      <c r="N656" s="197"/>
      <c r="O656" s="142">
        <v>802452.46</v>
      </c>
      <c r="P656" s="79">
        <f t="shared" si="2"/>
        <v>643247.54</v>
      </c>
    </row>
    <row r="657" spans="1:16" ht="34.5">
      <c r="A657" s="153" t="s">
        <v>450</v>
      </c>
      <c r="B657" s="130" t="s">
        <v>115</v>
      </c>
      <c r="C657" s="131" t="s">
        <v>141</v>
      </c>
      <c r="D657" s="87"/>
      <c r="E657" s="87"/>
      <c r="F657" s="87"/>
      <c r="G657" s="87"/>
      <c r="H657" s="87"/>
      <c r="I657" s="142">
        <v>1307700</v>
      </c>
      <c r="J657" s="142">
        <v>1307700</v>
      </c>
      <c r="K657" s="142">
        <v>1307700</v>
      </c>
      <c r="L657" s="142">
        <v>1307700</v>
      </c>
      <c r="M657" s="142">
        <v>1307700</v>
      </c>
      <c r="N657" s="142">
        <v>1307700</v>
      </c>
      <c r="O657" s="142">
        <v>720661.26</v>
      </c>
      <c r="P657" s="79">
        <f t="shared" si="2"/>
        <v>587038.74</v>
      </c>
    </row>
    <row r="658" spans="1:16">
      <c r="A658" s="153" t="s">
        <v>117</v>
      </c>
      <c r="B658" s="130" t="s">
        <v>115</v>
      </c>
      <c r="C658" s="131" t="s">
        <v>142</v>
      </c>
      <c r="D658" s="87"/>
      <c r="E658" s="87"/>
      <c r="F658" s="87"/>
      <c r="G658" s="87"/>
      <c r="H658" s="87"/>
      <c r="I658" s="142">
        <v>1307700</v>
      </c>
      <c r="J658" s="197"/>
      <c r="K658" s="197"/>
      <c r="L658" s="197"/>
      <c r="M658" s="197"/>
      <c r="N658" s="197"/>
      <c r="O658" s="142">
        <v>720661.26</v>
      </c>
      <c r="P658" s="79">
        <f t="shared" si="2"/>
        <v>587038.74</v>
      </c>
    </row>
    <row r="659" spans="1:16">
      <c r="A659" s="153" t="s">
        <v>118</v>
      </c>
      <c r="B659" s="130" t="s">
        <v>115</v>
      </c>
      <c r="C659" s="131" t="s">
        <v>143</v>
      </c>
      <c r="D659" s="87"/>
      <c r="E659" s="87"/>
      <c r="F659" s="87"/>
      <c r="G659" s="87"/>
      <c r="H659" s="87"/>
      <c r="I659" s="142">
        <v>1004300</v>
      </c>
      <c r="J659" s="197"/>
      <c r="K659" s="197"/>
      <c r="L659" s="197"/>
      <c r="M659" s="197"/>
      <c r="N659" s="197"/>
      <c r="O659" s="142">
        <v>561420.92000000004</v>
      </c>
      <c r="P659" s="79">
        <f t="shared" si="2"/>
        <v>442879.07999999996</v>
      </c>
    </row>
    <row r="660" spans="1:16" ht="34.5">
      <c r="A660" s="153" t="s">
        <v>119</v>
      </c>
      <c r="B660" s="130" t="s">
        <v>115</v>
      </c>
      <c r="C660" s="131" t="s">
        <v>144</v>
      </c>
      <c r="D660" s="87"/>
      <c r="E660" s="87"/>
      <c r="F660" s="87"/>
      <c r="G660" s="87"/>
      <c r="H660" s="87"/>
      <c r="I660" s="142">
        <v>303400</v>
      </c>
      <c r="J660" s="197"/>
      <c r="K660" s="197"/>
      <c r="L660" s="197"/>
      <c r="M660" s="197"/>
      <c r="N660" s="197"/>
      <c r="O660" s="142">
        <v>159240.34</v>
      </c>
      <c r="P660" s="79">
        <f t="shared" si="2"/>
        <v>144159.66</v>
      </c>
    </row>
    <row r="661" spans="1:16" ht="23.25">
      <c r="A661" s="153" t="s">
        <v>120</v>
      </c>
      <c r="B661" s="130" t="s">
        <v>115</v>
      </c>
      <c r="C661" s="131" t="s">
        <v>145</v>
      </c>
      <c r="D661" s="87"/>
      <c r="E661" s="87"/>
      <c r="F661" s="87"/>
      <c r="G661" s="87"/>
      <c r="H661" s="87"/>
      <c r="I661" s="142">
        <v>105000</v>
      </c>
      <c r="J661" s="197"/>
      <c r="K661" s="197"/>
      <c r="L661" s="197"/>
      <c r="M661" s="197"/>
      <c r="N661" s="197"/>
      <c r="O661" s="142">
        <v>76666.2</v>
      </c>
      <c r="P661" s="79">
        <f t="shared" si="2"/>
        <v>28333.800000000003</v>
      </c>
    </row>
    <row r="662" spans="1:16" ht="23.25">
      <c r="A662" s="153" t="s">
        <v>121</v>
      </c>
      <c r="B662" s="130" t="s">
        <v>115</v>
      </c>
      <c r="C662" s="131" t="s">
        <v>146</v>
      </c>
      <c r="D662" s="87"/>
      <c r="E662" s="87"/>
      <c r="F662" s="87"/>
      <c r="G662" s="87"/>
      <c r="H662" s="87"/>
      <c r="I662" s="142">
        <v>105000</v>
      </c>
      <c r="J662" s="197"/>
      <c r="K662" s="197"/>
      <c r="L662" s="197"/>
      <c r="M662" s="197"/>
      <c r="N662" s="197"/>
      <c r="O662" s="142">
        <v>76666.2</v>
      </c>
      <c r="P662" s="79">
        <f t="shared" si="2"/>
        <v>28333.800000000003</v>
      </c>
    </row>
    <row r="663" spans="1:16">
      <c r="A663" s="153" t="s">
        <v>122</v>
      </c>
      <c r="B663" s="130" t="s">
        <v>115</v>
      </c>
      <c r="C663" s="131" t="s">
        <v>147</v>
      </c>
      <c r="D663" s="87"/>
      <c r="E663" s="87"/>
      <c r="F663" s="87"/>
      <c r="G663" s="87"/>
      <c r="H663" s="87"/>
      <c r="I663" s="142">
        <v>105000</v>
      </c>
      <c r="J663" s="197"/>
      <c r="K663" s="197"/>
      <c r="L663" s="197"/>
      <c r="M663" s="197"/>
      <c r="N663" s="197"/>
      <c r="O663" s="142">
        <v>76666.2</v>
      </c>
      <c r="P663" s="79">
        <f t="shared" si="2"/>
        <v>28333.800000000003</v>
      </c>
    </row>
    <row r="664" spans="1:16">
      <c r="A664" s="154" t="s">
        <v>133</v>
      </c>
      <c r="B664" s="130" t="s">
        <v>115</v>
      </c>
      <c r="C664" s="131" t="s">
        <v>148</v>
      </c>
      <c r="D664" s="87"/>
      <c r="E664" s="87"/>
      <c r="F664" s="87"/>
      <c r="G664" s="87"/>
      <c r="H664" s="87"/>
      <c r="I664" s="142">
        <v>33000</v>
      </c>
      <c r="J664" s="197"/>
      <c r="K664" s="197"/>
      <c r="L664" s="197"/>
      <c r="M664" s="197"/>
      <c r="N664" s="197"/>
      <c r="O664" s="142">
        <v>5125</v>
      </c>
      <c r="P664" s="79">
        <f t="shared" si="2"/>
        <v>27875</v>
      </c>
    </row>
    <row r="665" spans="1:16">
      <c r="A665" s="154" t="s">
        <v>134</v>
      </c>
      <c r="B665" s="130" t="s">
        <v>115</v>
      </c>
      <c r="C665" s="131" t="s">
        <v>149</v>
      </c>
      <c r="D665" s="87"/>
      <c r="E665" s="87"/>
      <c r="F665" s="87"/>
      <c r="G665" s="87"/>
      <c r="H665" s="87"/>
      <c r="I665" s="142">
        <v>33000</v>
      </c>
      <c r="J665" s="197"/>
      <c r="K665" s="197"/>
      <c r="L665" s="197"/>
      <c r="M665" s="197"/>
      <c r="N665" s="197"/>
      <c r="O665" s="142">
        <v>5125</v>
      </c>
      <c r="P665" s="79">
        <f t="shared" si="2"/>
        <v>27875</v>
      </c>
    </row>
    <row r="666" spans="1:16">
      <c r="A666" s="154" t="s">
        <v>137</v>
      </c>
      <c r="B666" s="130" t="s">
        <v>115</v>
      </c>
      <c r="C666" s="131" t="s">
        <v>150</v>
      </c>
      <c r="D666" s="87"/>
      <c r="E666" s="87"/>
      <c r="F666" s="87"/>
      <c r="G666" s="87"/>
      <c r="H666" s="87"/>
      <c r="I666" s="142">
        <v>33000</v>
      </c>
      <c r="J666" s="197"/>
      <c r="K666" s="197"/>
      <c r="L666" s="197"/>
      <c r="M666" s="197"/>
      <c r="N666" s="197"/>
      <c r="O666" s="142">
        <v>5125</v>
      </c>
      <c r="P666" s="79">
        <f t="shared" si="2"/>
        <v>27875</v>
      </c>
    </row>
    <row r="667" spans="1:16" ht="56.25">
      <c r="A667" s="174" t="s">
        <v>139</v>
      </c>
      <c r="B667" s="130" t="s">
        <v>115</v>
      </c>
      <c r="C667" s="131" t="s">
        <v>151</v>
      </c>
      <c r="D667" s="87"/>
      <c r="E667" s="87"/>
      <c r="F667" s="87"/>
      <c r="G667" s="87"/>
      <c r="H667" s="87"/>
      <c r="I667" s="142">
        <v>23000</v>
      </c>
      <c r="J667" s="197"/>
      <c r="K667" s="197"/>
      <c r="L667" s="197"/>
      <c r="M667" s="197"/>
      <c r="N667" s="197"/>
      <c r="O667" s="142">
        <v>8571.17</v>
      </c>
      <c r="P667" s="79">
        <f t="shared" si="2"/>
        <v>14428.83</v>
      </c>
    </row>
    <row r="668" spans="1:16" ht="34.5">
      <c r="A668" s="153" t="s">
        <v>116</v>
      </c>
      <c r="B668" s="130" t="s">
        <v>115</v>
      </c>
      <c r="C668" s="131" t="s">
        <v>152</v>
      </c>
      <c r="D668" s="87"/>
      <c r="E668" s="87"/>
      <c r="F668" s="87"/>
      <c r="G668" s="87"/>
      <c r="H668" s="87"/>
      <c r="I668" s="142">
        <v>23000</v>
      </c>
      <c r="J668" s="197"/>
      <c r="K668" s="197"/>
      <c r="L668" s="197"/>
      <c r="M668" s="197"/>
      <c r="N668" s="197"/>
      <c r="O668" s="142">
        <v>8571.17</v>
      </c>
      <c r="P668" s="79">
        <f t="shared" ref="P668:P684" si="8">I668-O668</f>
        <v>14428.83</v>
      </c>
    </row>
    <row r="669" spans="1:16">
      <c r="A669" s="153" t="s">
        <v>117</v>
      </c>
      <c r="B669" s="130" t="s">
        <v>115</v>
      </c>
      <c r="C669" s="131" t="s">
        <v>153</v>
      </c>
      <c r="D669" s="87"/>
      <c r="E669" s="87"/>
      <c r="F669" s="87"/>
      <c r="G669" s="87"/>
      <c r="H669" s="87"/>
      <c r="I669" s="142">
        <v>23000</v>
      </c>
      <c r="J669" s="197"/>
      <c r="K669" s="197"/>
      <c r="L669" s="197"/>
      <c r="M669" s="197"/>
      <c r="N669" s="197"/>
      <c r="O669" s="142">
        <v>8571.17</v>
      </c>
      <c r="P669" s="79">
        <f t="shared" si="8"/>
        <v>14428.83</v>
      </c>
    </row>
    <row r="670" spans="1:16">
      <c r="A670" s="153" t="s">
        <v>118</v>
      </c>
      <c r="B670" s="130" t="s">
        <v>115</v>
      </c>
      <c r="C670" s="131" t="s">
        <v>154</v>
      </c>
      <c r="D670" s="87"/>
      <c r="E670" s="87"/>
      <c r="F670" s="87"/>
      <c r="G670" s="87"/>
      <c r="H670" s="87"/>
      <c r="I670" s="142">
        <v>17700</v>
      </c>
      <c r="J670" s="197"/>
      <c r="K670" s="197"/>
      <c r="L670" s="197"/>
      <c r="M670" s="197"/>
      <c r="N670" s="197"/>
      <c r="O670" s="142">
        <v>6583.1</v>
      </c>
      <c r="P670" s="79">
        <f t="shared" si="8"/>
        <v>11116.9</v>
      </c>
    </row>
    <row r="671" spans="1:16" ht="34.5">
      <c r="A671" s="153" t="s">
        <v>119</v>
      </c>
      <c r="B671" s="130" t="s">
        <v>115</v>
      </c>
      <c r="C671" s="131" t="s">
        <v>155</v>
      </c>
      <c r="D671" s="87"/>
      <c r="E671" s="87"/>
      <c r="F671" s="87"/>
      <c r="G671" s="87"/>
      <c r="H671" s="87"/>
      <c r="I671" s="142">
        <v>5300</v>
      </c>
      <c r="J671" s="197"/>
      <c r="K671" s="197"/>
      <c r="L671" s="197"/>
      <c r="M671" s="197"/>
      <c r="N671" s="197"/>
      <c r="O671" s="142">
        <v>1988.07</v>
      </c>
      <c r="P671" s="79">
        <f t="shared" si="8"/>
        <v>3311.9300000000003</v>
      </c>
    </row>
    <row r="672" spans="1:16" ht="56.25">
      <c r="A672" s="174" t="s">
        <v>156</v>
      </c>
      <c r="B672" s="130" t="s">
        <v>115</v>
      </c>
      <c r="C672" s="131" t="s">
        <v>157</v>
      </c>
      <c r="D672" s="87"/>
      <c r="E672" s="87"/>
      <c r="F672" s="87"/>
      <c r="G672" s="87"/>
      <c r="H672" s="87"/>
      <c r="I672" s="142">
        <v>23000</v>
      </c>
      <c r="J672" s="197"/>
      <c r="K672" s="197"/>
      <c r="L672" s="197"/>
      <c r="M672" s="197"/>
      <c r="N672" s="197"/>
      <c r="O672" s="142">
        <v>8571.17</v>
      </c>
      <c r="P672" s="79">
        <f t="shared" si="8"/>
        <v>14428.83</v>
      </c>
    </row>
    <row r="673" spans="1:21" ht="34.5">
      <c r="A673" s="153" t="s">
        <v>116</v>
      </c>
      <c r="B673" s="130" t="s">
        <v>115</v>
      </c>
      <c r="C673" s="131" t="s">
        <v>158</v>
      </c>
      <c r="D673" s="87"/>
      <c r="E673" s="87"/>
      <c r="F673" s="87"/>
      <c r="G673" s="87"/>
      <c r="H673" s="87"/>
      <c r="I673" s="142">
        <v>23000</v>
      </c>
      <c r="J673" s="197"/>
      <c r="K673" s="197"/>
      <c r="L673" s="197"/>
      <c r="M673" s="197"/>
      <c r="N673" s="197"/>
      <c r="O673" s="142">
        <v>8571.17</v>
      </c>
      <c r="P673" s="79">
        <f t="shared" si="8"/>
        <v>14428.83</v>
      </c>
    </row>
    <row r="674" spans="1:21">
      <c r="A674" s="153" t="s">
        <v>117</v>
      </c>
      <c r="B674" s="130" t="s">
        <v>115</v>
      </c>
      <c r="C674" s="131" t="s">
        <v>159</v>
      </c>
      <c r="D674" s="87"/>
      <c r="E674" s="87"/>
      <c r="F674" s="87"/>
      <c r="G674" s="87"/>
      <c r="H674" s="87"/>
      <c r="I674" s="142">
        <v>23000</v>
      </c>
      <c r="J674" s="197"/>
      <c r="K674" s="197"/>
      <c r="L674" s="197"/>
      <c r="M674" s="197"/>
      <c r="N674" s="197"/>
      <c r="O674" s="142">
        <v>8571.17</v>
      </c>
      <c r="P674" s="79">
        <f t="shared" si="8"/>
        <v>14428.83</v>
      </c>
    </row>
    <row r="675" spans="1:21">
      <c r="A675" s="153" t="s">
        <v>118</v>
      </c>
      <c r="B675" s="130" t="s">
        <v>115</v>
      </c>
      <c r="C675" s="131" t="s">
        <v>160</v>
      </c>
      <c r="D675" s="87"/>
      <c r="E675" s="87"/>
      <c r="F675" s="87"/>
      <c r="G675" s="87"/>
      <c r="H675" s="87"/>
      <c r="I675" s="142">
        <v>17700</v>
      </c>
      <c r="J675" s="197"/>
      <c r="K675" s="197"/>
      <c r="L675" s="197"/>
      <c r="M675" s="197"/>
      <c r="N675" s="197"/>
      <c r="O675" s="142">
        <v>6583.1</v>
      </c>
      <c r="P675" s="79">
        <f t="shared" si="8"/>
        <v>11116.9</v>
      </c>
    </row>
    <row r="676" spans="1:21" ht="34.5">
      <c r="A676" s="153" t="s">
        <v>119</v>
      </c>
      <c r="B676" s="130" t="s">
        <v>115</v>
      </c>
      <c r="C676" s="131" t="s">
        <v>161</v>
      </c>
      <c r="D676" s="87"/>
      <c r="E676" s="87"/>
      <c r="F676" s="87"/>
      <c r="G676" s="87"/>
      <c r="H676" s="87"/>
      <c r="I676" s="142">
        <v>5300</v>
      </c>
      <c r="J676" s="197"/>
      <c r="K676" s="197"/>
      <c r="L676" s="197"/>
      <c r="M676" s="197"/>
      <c r="N676" s="197"/>
      <c r="O676" s="142">
        <v>1988.07</v>
      </c>
      <c r="P676" s="79">
        <f t="shared" si="8"/>
        <v>3311.9300000000003</v>
      </c>
    </row>
    <row r="677" spans="1:21" ht="56.25">
      <c r="A677" s="174" t="s">
        <v>162</v>
      </c>
      <c r="B677" s="130" t="s">
        <v>115</v>
      </c>
      <c r="C677" s="131" t="s">
        <v>163</v>
      </c>
      <c r="D677" s="87"/>
      <c r="E677" s="87"/>
      <c r="F677" s="87"/>
      <c r="G677" s="87"/>
      <c r="H677" s="87"/>
      <c r="I677" s="142">
        <v>23000</v>
      </c>
      <c r="J677" s="197"/>
      <c r="K677" s="197"/>
      <c r="L677" s="197"/>
      <c r="M677" s="197"/>
      <c r="N677" s="197"/>
      <c r="O677" s="142">
        <v>8571.17</v>
      </c>
      <c r="P677" s="79">
        <f t="shared" si="8"/>
        <v>14428.83</v>
      </c>
      <c r="T677" s="138"/>
      <c r="U677" s="138"/>
    </row>
    <row r="678" spans="1:21" ht="34.5">
      <c r="A678" s="153" t="s">
        <v>116</v>
      </c>
      <c r="B678" s="130" t="s">
        <v>115</v>
      </c>
      <c r="C678" s="131" t="s">
        <v>164</v>
      </c>
      <c r="D678" s="87"/>
      <c r="E678" s="87"/>
      <c r="F678" s="87"/>
      <c r="G678" s="87"/>
      <c r="H678" s="87"/>
      <c r="I678" s="76">
        <v>23000</v>
      </c>
      <c r="J678" s="150"/>
      <c r="K678" s="150"/>
      <c r="L678" s="150"/>
      <c r="M678" s="150"/>
      <c r="N678" s="150"/>
      <c r="O678" s="142">
        <v>8571.17</v>
      </c>
      <c r="P678" s="79">
        <f t="shared" si="8"/>
        <v>14428.83</v>
      </c>
    </row>
    <row r="679" spans="1:21">
      <c r="A679" s="153" t="s">
        <v>117</v>
      </c>
      <c r="B679" s="130" t="s">
        <v>115</v>
      </c>
      <c r="C679" s="131" t="s">
        <v>165</v>
      </c>
      <c r="D679" s="87"/>
      <c r="E679" s="87"/>
      <c r="F679" s="87"/>
      <c r="G679" s="87"/>
      <c r="H679" s="87"/>
      <c r="I679" s="76">
        <v>23000</v>
      </c>
      <c r="J679" s="150"/>
      <c r="K679" s="150"/>
      <c r="L679" s="150"/>
      <c r="M679" s="150"/>
      <c r="N679" s="150"/>
      <c r="O679" s="142">
        <v>8571.17</v>
      </c>
      <c r="P679" s="79">
        <f t="shared" si="8"/>
        <v>14428.83</v>
      </c>
    </row>
    <row r="680" spans="1:21">
      <c r="A680" s="153" t="s">
        <v>118</v>
      </c>
      <c r="B680" s="130" t="s">
        <v>115</v>
      </c>
      <c r="C680" s="131" t="s">
        <v>166</v>
      </c>
      <c r="D680" s="87"/>
      <c r="E680" s="87"/>
      <c r="F680" s="87"/>
      <c r="G680" s="87"/>
      <c r="H680" s="87"/>
      <c r="I680" s="76">
        <v>17700</v>
      </c>
      <c r="J680" s="150"/>
      <c r="K680" s="150"/>
      <c r="L680" s="150"/>
      <c r="M680" s="150"/>
      <c r="N680" s="150"/>
      <c r="O680" s="142">
        <v>6583.1</v>
      </c>
      <c r="P680" s="79">
        <f t="shared" si="8"/>
        <v>11116.9</v>
      </c>
    </row>
    <row r="681" spans="1:21" ht="34.5">
      <c r="A681" s="153" t="s">
        <v>119</v>
      </c>
      <c r="B681" s="130" t="s">
        <v>115</v>
      </c>
      <c r="C681" s="131" t="s">
        <v>167</v>
      </c>
      <c r="D681" s="87"/>
      <c r="E681" s="87"/>
      <c r="F681" s="87"/>
      <c r="G681" s="87"/>
      <c r="H681" s="87"/>
      <c r="I681" s="76">
        <v>5300</v>
      </c>
      <c r="J681" s="150"/>
      <c r="K681" s="150"/>
      <c r="L681" s="150"/>
      <c r="M681" s="150"/>
      <c r="N681" s="150"/>
      <c r="O681" s="142">
        <v>1988.07</v>
      </c>
      <c r="P681" s="79">
        <f t="shared" si="8"/>
        <v>3311.9300000000003</v>
      </c>
    </row>
    <row r="682" spans="1:21" ht="56.25">
      <c r="A682" s="174" t="s">
        <v>168</v>
      </c>
      <c r="B682" s="130" t="s">
        <v>115</v>
      </c>
      <c r="C682" s="131" t="s">
        <v>163</v>
      </c>
      <c r="D682" s="87"/>
      <c r="E682" s="87"/>
      <c r="F682" s="87"/>
      <c r="G682" s="87"/>
      <c r="H682" s="87"/>
      <c r="I682" s="76">
        <v>29500</v>
      </c>
      <c r="J682" s="150"/>
      <c r="K682" s="150"/>
      <c r="L682" s="150"/>
      <c r="M682" s="150"/>
      <c r="N682" s="150"/>
      <c r="O682" s="76">
        <v>9874.98</v>
      </c>
      <c r="P682" s="79">
        <f t="shared" si="8"/>
        <v>19625.02</v>
      </c>
    </row>
    <row r="683" spans="1:21" ht="34.5">
      <c r="A683" s="153" t="s">
        <v>116</v>
      </c>
      <c r="B683" s="130" t="s">
        <v>115</v>
      </c>
      <c r="C683" s="131" t="s">
        <v>164</v>
      </c>
      <c r="D683" s="87"/>
      <c r="E683" s="87"/>
      <c r="F683" s="87"/>
      <c r="G683" s="87"/>
      <c r="H683" s="87"/>
      <c r="I683" s="76">
        <v>29500</v>
      </c>
      <c r="J683" s="150"/>
      <c r="K683" s="150"/>
      <c r="L683" s="150"/>
      <c r="M683" s="150"/>
      <c r="N683" s="150"/>
      <c r="O683" s="76">
        <v>9874.98</v>
      </c>
      <c r="P683" s="79">
        <f t="shared" si="8"/>
        <v>19625.02</v>
      </c>
    </row>
    <row r="684" spans="1:21">
      <c r="A684" s="153" t="s">
        <v>117</v>
      </c>
      <c r="B684" s="130" t="s">
        <v>115</v>
      </c>
      <c r="C684" s="131" t="s">
        <v>165</v>
      </c>
      <c r="D684" s="87"/>
      <c r="E684" s="87"/>
      <c r="F684" s="87"/>
      <c r="G684" s="87"/>
      <c r="H684" s="87"/>
      <c r="I684" s="76">
        <v>29500</v>
      </c>
      <c r="J684" s="150"/>
      <c r="K684" s="150"/>
      <c r="L684" s="150"/>
      <c r="M684" s="150"/>
      <c r="N684" s="150"/>
      <c r="O684" s="76">
        <v>9874.98</v>
      </c>
      <c r="P684" s="79">
        <f t="shared" si="8"/>
        <v>19625.02</v>
      </c>
    </row>
    <row r="685" spans="1:21">
      <c r="A685" s="153" t="s">
        <v>118</v>
      </c>
      <c r="B685" s="130" t="s">
        <v>115</v>
      </c>
      <c r="C685" s="131" t="s">
        <v>166</v>
      </c>
      <c r="D685" s="87"/>
      <c r="E685" s="87"/>
      <c r="F685" s="87"/>
      <c r="G685" s="87"/>
      <c r="H685" s="87"/>
      <c r="I685" s="76">
        <v>22700</v>
      </c>
      <c r="J685" s="150"/>
      <c r="K685" s="150"/>
      <c r="L685" s="150"/>
      <c r="M685" s="150"/>
      <c r="N685" s="150"/>
      <c r="O685" s="76">
        <v>8385.84</v>
      </c>
      <c r="P685" s="76">
        <v>2500000</v>
      </c>
      <c r="T685" s="138">
        <f>I8+I19+I29+I49+I57+I70+I74+I78+I82+I86+I90+I94+I98+I102+I106+I110+I122+I130+I143+I147+I151+I155+I159+I163+I167+I171+I179+I183+I187+I191+I195+I199+I203+I207+I211+I223+I231+I235+I239+I257+I261+I265+I269+I273+I276+I280+I284+I288+I291+I295+I299+I302+I311+I315+I319+I323+I328+I333+I337+I346+I358+I362+I366+I370+I374+I385+I393+I397+I402+I406+I418+I423+I427+I431+I435+I440+I448+I452+I460+I464+I468+I472+I476+I484+I489+I493+I497+I501+I505+I513+I517+I522+I533+I537+I541+I545+I549+I553+I557+I561+I565+I569+I573+I577+I581+I585+I589+I593+I604+I613+I616+I623+I630+I637+I641+I648+I656+I667+I672+I677+I682+I509+I24+I65+I118+I135+I175+I215+I219+I227+I307+I342+I410+I414+I444+I480+I126+I44+I114+I252+I350+I354+I456</f>
        <v>499906688.28000003</v>
      </c>
      <c r="U685" s="138">
        <f>O8+O19+O29+O49+O57+O70+O74+O78+O82+O86+O90+O94+O98+O102+O106+O110+O122+O130+O143+O151+O155+O159+O163+O167+O171+O179+O183+O187+O191+O195+O199+O203+O207+O211+O223+O231+O235+O239+O257+O261+O265+O269+O273+O276+O280+O284+O288+O291+O295+O299+O302+O311+O315+O319+O323+O328+O333+O337+O346+O358+O362+O366+O370+O374+O385+O393+O397+O402+O406+O418+O423+O427+O431+O435+O440+O448+O452+O460+O464+O468+O472+O476+O484+O489+O493+O497+O505++O501+O509+O513+O517+O522+O533+O541+O545+O549+O553+O557+O561+O565+O569+O573+O577+O581+O585+O589+O593+O604+O613+O623+O630+O637+O641+O648+O656+O667+O672+O677+O682+O616+O24+O65+O118+O126+O135+O147+O175+O215+O219+O227+O307+O342+O410+O414+O444+O480+O537+O44+O114+O252+O350+O354+O456</f>
        <v>331240821.55000013</v>
      </c>
    </row>
    <row r="686" spans="1:21" ht="34.5">
      <c r="A686" s="153" t="s">
        <v>119</v>
      </c>
      <c r="B686" s="130" t="s">
        <v>115</v>
      </c>
      <c r="C686" s="131" t="s">
        <v>167</v>
      </c>
      <c r="D686" s="87"/>
      <c r="E686" s="87"/>
      <c r="F686" s="87"/>
      <c r="G686" s="87"/>
      <c r="H686" s="87"/>
      <c r="I686" s="76">
        <v>6800</v>
      </c>
      <c r="J686" s="150"/>
      <c r="K686" s="150"/>
      <c r="L686" s="150"/>
      <c r="M686" s="150"/>
      <c r="N686" s="150"/>
      <c r="O686" s="76">
        <v>1489.14</v>
      </c>
      <c r="P686" s="76">
        <v>2500000</v>
      </c>
    </row>
    <row r="687" spans="1:21" ht="15.75" thickBot="1">
      <c r="A687" s="153"/>
      <c r="B687" s="91"/>
      <c r="C687" s="254"/>
      <c r="D687" s="255"/>
      <c r="E687" s="255"/>
      <c r="F687" s="255"/>
      <c r="G687" s="255"/>
      <c r="H687" s="255"/>
      <c r="I687" s="255"/>
      <c r="J687" s="255"/>
      <c r="K687" s="255"/>
      <c r="L687" s="255"/>
      <c r="M687" s="255"/>
      <c r="N687" s="255"/>
      <c r="O687" s="255"/>
      <c r="P687" s="256"/>
    </row>
    <row r="688" spans="1:21" ht="15.75" thickBot="1">
      <c r="A688" s="83" t="s">
        <v>871</v>
      </c>
      <c r="B688" s="84">
        <v>450</v>
      </c>
      <c r="C688" s="85" t="s">
        <v>52</v>
      </c>
      <c r="D688" s="92"/>
      <c r="E688" s="92"/>
      <c r="F688" s="92"/>
      <c r="G688" s="92"/>
      <c r="H688" s="92"/>
      <c r="I688" s="177">
        <v>-23209119.27</v>
      </c>
      <c r="J688" s="92"/>
      <c r="K688" s="92"/>
      <c r="L688" s="92"/>
      <c r="M688" s="92"/>
      <c r="N688" s="92"/>
      <c r="O688" s="177">
        <v>21254160.965</v>
      </c>
      <c r="P688" s="93">
        <f>I688-O688</f>
        <v>-44463280.234999999</v>
      </c>
    </row>
  </sheetData>
  <mergeCells count="2">
    <mergeCell ref="O2:P2"/>
    <mergeCell ref="C687:P687"/>
  </mergeCells>
  <phoneticPr fontId="24" type="noConversion"/>
  <pageMargins left="0.6692913385826772" right="0.15748031496062992" top="0.31496062992125984" bottom="0.23622047244094491" header="0.28999999999999998" footer="0"/>
  <pageSetup paperSize="9" scale="65" fitToWidth="2" fitToHeight="0" orientation="portrait" r:id="rId1"/>
</worksheet>
</file>

<file path=xl/worksheets/sheet3.xml><?xml version="1.0" encoding="utf-8"?>
<worksheet xmlns="http://schemas.openxmlformats.org/spreadsheetml/2006/main" xmlns:r="http://schemas.openxmlformats.org/officeDocument/2006/relationships">
  <dimension ref="A1:S32"/>
  <sheetViews>
    <sheetView view="pageBreakPreview" zoomScaleSheetLayoutView="100" workbookViewId="0">
      <selection activeCell="L18" sqref="L18"/>
    </sheetView>
  </sheetViews>
  <sheetFormatPr defaultColWidth="8.85546875" defaultRowHeight="15"/>
  <cols>
    <col min="1" max="1" width="50.140625" style="18" customWidth="1"/>
    <col min="2" max="2" width="4.42578125" style="18" customWidth="1"/>
    <col min="3" max="3" width="21.28515625" style="18" customWidth="1"/>
    <col min="4" max="8" width="8.85546875" style="18" hidden="1" customWidth="1"/>
    <col min="9" max="9" width="15.5703125" style="18" customWidth="1"/>
    <col min="10" max="10" width="8.85546875" style="18" hidden="1" customWidth="1"/>
    <col min="11" max="11" width="15" style="18" customWidth="1"/>
    <col min="12" max="12" width="15.7109375" style="18" customWidth="1"/>
    <col min="13" max="18" width="8.85546875" style="18" hidden="1" customWidth="1"/>
    <col min="19" max="19" width="8.7109375" style="18" customWidth="1"/>
    <col min="20" max="16384" width="8.85546875" style="18"/>
  </cols>
  <sheetData>
    <row r="1" spans="1:19">
      <c r="A1" s="19"/>
      <c r="B1" s="3"/>
      <c r="C1" s="4" t="s">
        <v>18</v>
      </c>
      <c r="D1" s="20" t="s">
        <v>18</v>
      </c>
      <c r="E1" s="20" t="s">
        <v>18</v>
      </c>
      <c r="F1" s="20" t="s">
        <v>18</v>
      </c>
      <c r="G1" s="20" t="s">
        <v>18</v>
      </c>
      <c r="H1" s="20" t="s">
        <v>18</v>
      </c>
      <c r="I1" s="20" t="s">
        <v>18</v>
      </c>
      <c r="J1" s="20" t="s">
        <v>18</v>
      </c>
      <c r="K1" s="20" t="s">
        <v>18</v>
      </c>
      <c r="L1" s="20" t="s">
        <v>18</v>
      </c>
      <c r="M1" s="26"/>
      <c r="N1" s="26"/>
      <c r="O1" s="26"/>
      <c r="P1" s="26"/>
      <c r="Q1" s="26"/>
      <c r="R1" s="26"/>
      <c r="S1" s="26"/>
    </row>
    <row r="2" spans="1:19">
      <c r="A2" s="257" t="s">
        <v>8</v>
      </c>
      <c r="B2" s="258"/>
      <c r="C2" s="258"/>
      <c r="D2" s="15" t="s">
        <v>18</v>
      </c>
      <c r="E2" s="15" t="s">
        <v>18</v>
      </c>
      <c r="F2" s="15" t="s">
        <v>18</v>
      </c>
      <c r="G2" s="15" t="s">
        <v>18</v>
      </c>
      <c r="H2" s="15" t="s">
        <v>18</v>
      </c>
      <c r="I2" s="15" t="s">
        <v>18</v>
      </c>
      <c r="J2" s="15" t="s">
        <v>18</v>
      </c>
      <c r="K2" s="252" t="s">
        <v>67</v>
      </c>
      <c r="L2" s="253"/>
      <c r="M2" s="26"/>
      <c r="N2" s="26"/>
      <c r="O2" s="26"/>
      <c r="P2" s="26"/>
      <c r="Q2" s="26"/>
      <c r="R2" s="26"/>
      <c r="S2" s="26"/>
    </row>
    <row r="3" spans="1:19">
      <c r="A3" s="25"/>
      <c r="B3" s="12" t="s">
        <v>18</v>
      </c>
      <c r="C3" s="11"/>
      <c r="D3" s="27" t="s">
        <v>18</v>
      </c>
      <c r="E3" s="27" t="s">
        <v>18</v>
      </c>
      <c r="F3" s="27" t="s">
        <v>18</v>
      </c>
      <c r="G3" s="27" t="s">
        <v>18</v>
      </c>
      <c r="H3" s="27" t="s">
        <v>18</v>
      </c>
      <c r="I3" s="27" t="s">
        <v>18</v>
      </c>
      <c r="J3" s="27" t="s">
        <v>18</v>
      </c>
      <c r="K3" s="27" t="s">
        <v>18</v>
      </c>
      <c r="L3" s="27" t="s">
        <v>18</v>
      </c>
      <c r="M3" s="24"/>
      <c r="N3" s="24"/>
      <c r="O3" s="24"/>
      <c r="P3" s="24"/>
      <c r="Q3" s="24"/>
      <c r="R3" s="24"/>
      <c r="S3" s="26"/>
    </row>
    <row r="4" spans="1:19" ht="48.75" customHeight="1">
      <c r="A4" s="52" t="s">
        <v>49</v>
      </c>
      <c r="B4" s="47" t="s">
        <v>62</v>
      </c>
      <c r="C4" s="47" t="s">
        <v>28</v>
      </c>
      <c r="D4" s="22" t="s">
        <v>43</v>
      </c>
      <c r="E4" s="22" t="s">
        <v>54</v>
      </c>
      <c r="F4" s="22" t="s">
        <v>46</v>
      </c>
      <c r="G4" s="22" t="s">
        <v>53</v>
      </c>
      <c r="H4" s="22" t="s">
        <v>7</v>
      </c>
      <c r="I4" s="44" t="s">
        <v>25</v>
      </c>
      <c r="J4" s="22" t="s">
        <v>13</v>
      </c>
      <c r="K4" s="44" t="s">
        <v>5</v>
      </c>
      <c r="L4" s="51" t="s">
        <v>66</v>
      </c>
      <c r="M4" s="48" t="s">
        <v>5</v>
      </c>
      <c r="N4" s="44" t="s">
        <v>66</v>
      </c>
      <c r="O4" s="22" t="s">
        <v>46</v>
      </c>
      <c r="P4" s="22" t="s">
        <v>53</v>
      </c>
      <c r="Q4" s="22" t="s">
        <v>7</v>
      </c>
      <c r="R4" s="22" t="s">
        <v>13</v>
      </c>
      <c r="S4" s="13"/>
    </row>
    <row r="5" spans="1:19" ht="15.75" thickBot="1">
      <c r="A5" s="53" t="s">
        <v>20</v>
      </c>
      <c r="B5" s="56" t="s">
        <v>23</v>
      </c>
      <c r="C5" s="53" t="s">
        <v>31</v>
      </c>
      <c r="D5" s="54" t="s">
        <v>9</v>
      </c>
      <c r="E5" s="54" t="s">
        <v>24</v>
      </c>
      <c r="F5" s="54" t="s">
        <v>30</v>
      </c>
      <c r="G5" s="54" t="s">
        <v>37</v>
      </c>
      <c r="H5" s="54" t="s">
        <v>48</v>
      </c>
      <c r="I5" s="55" t="s">
        <v>39</v>
      </c>
      <c r="J5" s="54" t="s">
        <v>38</v>
      </c>
      <c r="K5" s="55" t="s">
        <v>63</v>
      </c>
      <c r="L5" s="55" t="s">
        <v>0</v>
      </c>
      <c r="M5" s="49" t="s">
        <v>50</v>
      </c>
      <c r="N5" s="1" t="s">
        <v>56</v>
      </c>
      <c r="O5" s="1" t="s">
        <v>61</v>
      </c>
      <c r="P5" s="1" t="s">
        <v>12</v>
      </c>
      <c r="Q5" s="1" t="s">
        <v>17</v>
      </c>
      <c r="R5" s="1" t="s">
        <v>57</v>
      </c>
      <c r="S5" s="13"/>
    </row>
    <row r="6" spans="1:19">
      <c r="A6" s="109" t="s">
        <v>19</v>
      </c>
      <c r="B6" s="57" t="s">
        <v>22</v>
      </c>
      <c r="C6" s="94" t="s">
        <v>52</v>
      </c>
      <c r="D6" s="73"/>
      <c r="E6" s="73"/>
      <c r="F6" s="73"/>
      <c r="G6" s="73"/>
      <c r="H6" s="73"/>
      <c r="I6" s="185">
        <v>23209119.27</v>
      </c>
      <c r="J6" s="73"/>
      <c r="K6" s="214">
        <v>-34649488.600000001</v>
      </c>
      <c r="L6" s="186">
        <f>I6-K6</f>
        <v>57858607.870000005</v>
      </c>
      <c r="M6" s="50" t="s">
        <v>59</v>
      </c>
      <c r="N6" s="5" t="s">
        <v>59</v>
      </c>
      <c r="O6" s="5" t="s">
        <v>59</v>
      </c>
      <c r="P6" s="5" t="s">
        <v>59</v>
      </c>
      <c r="Q6" s="5" t="s">
        <v>59</v>
      </c>
      <c r="R6" s="9" t="s">
        <v>59</v>
      </c>
      <c r="S6" s="16"/>
    </row>
    <row r="7" spans="1:19">
      <c r="A7" s="106" t="s">
        <v>11</v>
      </c>
      <c r="B7" s="95"/>
      <c r="C7" s="96"/>
      <c r="D7" s="72"/>
      <c r="E7" s="72"/>
      <c r="F7" s="72"/>
      <c r="G7" s="72"/>
      <c r="H7" s="72"/>
      <c r="I7" s="96"/>
      <c r="J7" s="72"/>
      <c r="K7" s="102"/>
      <c r="L7" s="77"/>
      <c r="M7" s="71"/>
      <c r="N7" s="5"/>
      <c r="O7" s="5"/>
      <c r="P7" s="5"/>
      <c r="Q7" s="5"/>
      <c r="R7" s="9"/>
      <c r="S7" s="16"/>
    </row>
    <row r="8" spans="1:19">
      <c r="A8" s="107" t="s">
        <v>15</v>
      </c>
      <c r="B8" s="97" t="s">
        <v>21</v>
      </c>
      <c r="C8" s="98" t="s">
        <v>52</v>
      </c>
      <c r="D8" s="72"/>
      <c r="E8" s="72"/>
      <c r="F8" s="72"/>
      <c r="G8" s="72"/>
      <c r="H8" s="72"/>
      <c r="I8" s="101" t="s">
        <v>59</v>
      </c>
      <c r="J8" s="72"/>
      <c r="K8" s="101" t="s">
        <v>59</v>
      </c>
      <c r="L8" s="78" t="s">
        <v>59</v>
      </c>
      <c r="M8" s="71"/>
      <c r="N8" s="5"/>
      <c r="O8" s="5"/>
      <c r="P8" s="5"/>
      <c r="Q8" s="5"/>
      <c r="R8" s="9"/>
      <c r="S8" s="16"/>
    </row>
    <row r="9" spans="1:19">
      <c r="A9" s="108" t="s">
        <v>45</v>
      </c>
      <c r="B9" s="95"/>
      <c r="C9" s="96"/>
      <c r="D9" s="72"/>
      <c r="E9" s="72"/>
      <c r="F9" s="72"/>
      <c r="G9" s="72"/>
      <c r="H9" s="72"/>
      <c r="I9" s="96"/>
      <c r="J9" s="72"/>
      <c r="K9" s="96"/>
      <c r="L9" s="74"/>
      <c r="M9" s="71"/>
      <c r="N9" s="5"/>
      <c r="O9" s="5"/>
      <c r="P9" s="5"/>
      <c r="Q9" s="5"/>
      <c r="R9" s="9"/>
      <c r="S9" s="16"/>
    </row>
    <row r="10" spans="1:19" ht="23.25">
      <c r="A10" s="110" t="s">
        <v>84</v>
      </c>
      <c r="B10" s="114">
        <v>520</v>
      </c>
      <c r="C10" s="115" t="s">
        <v>94</v>
      </c>
      <c r="D10" s="72"/>
      <c r="E10" s="72"/>
      <c r="F10" s="72"/>
      <c r="G10" s="72"/>
      <c r="H10" s="72"/>
      <c r="I10" s="101" t="s">
        <v>59</v>
      </c>
      <c r="J10" s="72"/>
      <c r="K10" s="101" t="s">
        <v>59</v>
      </c>
      <c r="L10" s="78" t="s">
        <v>59</v>
      </c>
      <c r="M10" s="71"/>
      <c r="N10" s="5"/>
      <c r="O10" s="5"/>
      <c r="P10" s="5"/>
      <c r="Q10" s="5"/>
      <c r="R10" s="9"/>
      <c r="S10" s="16"/>
    </row>
    <row r="11" spans="1:19" ht="23.25">
      <c r="A11" s="110" t="s">
        <v>85</v>
      </c>
      <c r="B11" s="111">
        <v>520</v>
      </c>
      <c r="C11" s="112" t="s">
        <v>95</v>
      </c>
      <c r="D11" s="72"/>
      <c r="E11" s="72"/>
      <c r="F11" s="72"/>
      <c r="G11" s="72"/>
      <c r="H11" s="72"/>
      <c r="I11" s="101" t="s">
        <v>59</v>
      </c>
      <c r="J11" s="72"/>
      <c r="K11" s="101" t="s">
        <v>59</v>
      </c>
      <c r="L11" s="78" t="s">
        <v>59</v>
      </c>
      <c r="M11" s="71"/>
      <c r="N11" s="5"/>
      <c r="O11" s="5"/>
      <c r="P11" s="5"/>
      <c r="Q11" s="5"/>
      <c r="R11" s="9"/>
      <c r="S11" s="16"/>
    </row>
    <row r="12" spans="1:19" ht="23.25">
      <c r="A12" s="110" t="s">
        <v>100</v>
      </c>
      <c r="B12" s="111">
        <v>520</v>
      </c>
      <c r="C12" s="112" t="s">
        <v>86</v>
      </c>
      <c r="D12" s="72"/>
      <c r="E12" s="72"/>
      <c r="F12" s="72"/>
      <c r="G12" s="72"/>
      <c r="H12" s="72"/>
      <c r="I12" s="101" t="s">
        <v>59</v>
      </c>
      <c r="J12" s="72"/>
      <c r="K12" s="101" t="s">
        <v>59</v>
      </c>
      <c r="L12" s="78" t="s">
        <v>59</v>
      </c>
      <c r="M12" s="71"/>
      <c r="N12" s="5"/>
      <c r="O12" s="5"/>
      <c r="P12" s="5"/>
      <c r="Q12" s="5"/>
      <c r="R12" s="9"/>
      <c r="S12" s="16"/>
    </row>
    <row r="13" spans="1:19" ht="23.25">
      <c r="A13" s="110" t="s">
        <v>101</v>
      </c>
      <c r="B13" s="111">
        <v>520</v>
      </c>
      <c r="C13" s="112" t="s">
        <v>102</v>
      </c>
      <c r="D13" s="72"/>
      <c r="E13" s="72"/>
      <c r="F13" s="72"/>
      <c r="G13" s="72"/>
      <c r="H13" s="72"/>
      <c r="I13" s="101" t="s">
        <v>59</v>
      </c>
      <c r="J13" s="72"/>
      <c r="K13" s="101" t="s">
        <v>59</v>
      </c>
      <c r="L13" s="78" t="s">
        <v>59</v>
      </c>
      <c r="M13" s="71"/>
      <c r="N13" s="5"/>
      <c r="O13" s="5"/>
      <c r="P13" s="5"/>
      <c r="Q13" s="5"/>
      <c r="R13" s="9"/>
      <c r="S13" s="16"/>
    </row>
    <row r="14" spans="1:19" ht="23.25">
      <c r="A14" s="110" t="s">
        <v>103</v>
      </c>
      <c r="B14" s="111">
        <v>520</v>
      </c>
      <c r="C14" s="112" t="s">
        <v>106</v>
      </c>
      <c r="D14" s="72"/>
      <c r="E14" s="72"/>
      <c r="F14" s="72"/>
      <c r="G14" s="72"/>
      <c r="H14" s="72"/>
      <c r="I14" s="101" t="s">
        <v>59</v>
      </c>
      <c r="J14" s="72"/>
      <c r="K14" s="101" t="s">
        <v>59</v>
      </c>
      <c r="L14" s="78" t="s">
        <v>59</v>
      </c>
      <c r="M14" s="71"/>
      <c r="N14" s="5"/>
      <c r="O14" s="5"/>
      <c r="P14" s="5"/>
      <c r="Q14" s="5"/>
      <c r="R14" s="9"/>
      <c r="S14" s="16"/>
    </row>
    <row r="15" spans="1:19" ht="34.5">
      <c r="A15" s="123" t="s">
        <v>105</v>
      </c>
      <c r="B15" s="111">
        <v>520</v>
      </c>
      <c r="C15" s="112" t="s">
        <v>104</v>
      </c>
      <c r="D15" s="72"/>
      <c r="E15" s="72"/>
      <c r="F15" s="72"/>
      <c r="G15" s="72"/>
      <c r="H15" s="72"/>
      <c r="I15" s="101" t="s">
        <v>59</v>
      </c>
      <c r="J15" s="72"/>
      <c r="K15" s="101" t="s">
        <v>59</v>
      </c>
      <c r="L15" s="78" t="s">
        <v>59</v>
      </c>
      <c r="M15" s="71"/>
      <c r="N15" s="5"/>
      <c r="O15" s="5"/>
      <c r="P15" s="5"/>
      <c r="Q15" s="5"/>
      <c r="R15" s="9"/>
      <c r="S15" s="16"/>
    </row>
    <row r="16" spans="1:19" ht="34.5">
      <c r="A16" s="136" t="s">
        <v>107</v>
      </c>
      <c r="B16" s="111">
        <v>520</v>
      </c>
      <c r="C16" s="112" t="s">
        <v>111</v>
      </c>
      <c r="D16" s="72"/>
      <c r="E16" s="72"/>
      <c r="F16" s="72"/>
      <c r="G16" s="72"/>
      <c r="H16" s="72"/>
      <c r="I16" s="101" t="s">
        <v>59</v>
      </c>
      <c r="J16" s="72"/>
      <c r="K16" s="101" t="s">
        <v>59</v>
      </c>
      <c r="L16" s="78" t="s">
        <v>59</v>
      </c>
      <c r="M16" s="71"/>
      <c r="N16" s="5"/>
      <c r="O16" s="5"/>
      <c r="P16" s="5"/>
      <c r="Q16" s="5"/>
      <c r="R16" s="9"/>
      <c r="S16" s="16"/>
    </row>
    <row r="17" spans="1:19" ht="34.5">
      <c r="A17" s="136" t="s">
        <v>108</v>
      </c>
      <c r="B17" s="111">
        <v>520</v>
      </c>
      <c r="C17" s="112" t="s">
        <v>109</v>
      </c>
      <c r="D17" s="72"/>
      <c r="E17" s="72"/>
      <c r="F17" s="72"/>
      <c r="G17" s="72"/>
      <c r="H17" s="72"/>
      <c r="I17" s="101" t="s">
        <v>59</v>
      </c>
      <c r="J17" s="72"/>
      <c r="K17" s="101" t="s">
        <v>59</v>
      </c>
      <c r="L17" s="78" t="s">
        <v>59</v>
      </c>
      <c r="M17" s="71"/>
      <c r="N17" s="5"/>
      <c r="O17" s="5"/>
      <c r="P17" s="5"/>
      <c r="Q17" s="5"/>
      <c r="R17" s="9"/>
      <c r="S17" s="16"/>
    </row>
    <row r="18" spans="1:19" ht="34.5">
      <c r="A18" s="137" t="s">
        <v>110</v>
      </c>
      <c r="B18" s="111">
        <v>520</v>
      </c>
      <c r="C18" s="112" t="s">
        <v>112</v>
      </c>
      <c r="D18" s="72"/>
      <c r="E18" s="72"/>
      <c r="F18" s="72"/>
      <c r="G18" s="72"/>
      <c r="H18" s="72"/>
      <c r="I18" s="187" t="s">
        <v>59</v>
      </c>
      <c r="J18" s="188"/>
      <c r="K18" s="187" t="s">
        <v>59</v>
      </c>
      <c r="L18" s="78" t="s">
        <v>59</v>
      </c>
      <c r="M18" s="71"/>
      <c r="N18" s="5"/>
      <c r="O18" s="5"/>
      <c r="P18" s="5"/>
      <c r="Q18" s="5"/>
      <c r="R18" s="9"/>
      <c r="S18" s="16"/>
    </row>
    <row r="19" spans="1:19">
      <c r="A19" s="113" t="s">
        <v>87</v>
      </c>
      <c r="B19" s="111">
        <v>620</v>
      </c>
      <c r="C19" s="112" t="s">
        <v>88</v>
      </c>
      <c r="D19" s="72"/>
      <c r="E19" s="72"/>
      <c r="F19" s="72"/>
      <c r="G19" s="72"/>
      <c r="H19" s="72"/>
      <c r="I19" s="190" t="s">
        <v>59</v>
      </c>
      <c r="J19" s="72"/>
      <c r="K19" s="191" t="s">
        <v>59</v>
      </c>
      <c r="L19" s="78" t="s">
        <v>59</v>
      </c>
      <c r="M19" s="71"/>
      <c r="N19" s="5"/>
      <c r="O19" s="5"/>
      <c r="P19" s="5"/>
      <c r="Q19" s="5"/>
      <c r="R19" s="9"/>
      <c r="S19" s="16"/>
    </row>
    <row r="20" spans="1:19">
      <c r="A20" s="108" t="s">
        <v>45</v>
      </c>
      <c r="B20" s="95"/>
      <c r="C20" s="96"/>
      <c r="D20" s="72"/>
      <c r="E20" s="72"/>
      <c r="F20" s="72"/>
      <c r="G20" s="72"/>
      <c r="H20" s="72"/>
      <c r="I20" s="192"/>
      <c r="J20" s="188"/>
      <c r="K20" s="193"/>
      <c r="L20" s="259">
        <f>I21-K21</f>
        <v>57858607.870000005</v>
      </c>
      <c r="M20" s="71"/>
      <c r="N20" s="5"/>
      <c r="O20" s="5"/>
      <c r="P20" s="5"/>
      <c r="Q20" s="5"/>
      <c r="R20" s="9"/>
      <c r="S20" s="16"/>
    </row>
    <row r="21" spans="1:19">
      <c r="A21" s="107" t="s">
        <v>4</v>
      </c>
      <c r="B21" s="97" t="s">
        <v>41</v>
      </c>
      <c r="C21" s="98" t="s">
        <v>52</v>
      </c>
      <c r="D21" s="72"/>
      <c r="E21" s="72"/>
      <c r="F21" s="72"/>
      <c r="G21" s="72"/>
      <c r="H21" s="72"/>
      <c r="I21" s="135">
        <v>23209119.27</v>
      </c>
      <c r="J21" s="189"/>
      <c r="K21" s="135">
        <v>-34649488.600000001</v>
      </c>
      <c r="L21" s="260"/>
      <c r="M21" s="71"/>
      <c r="N21" s="5"/>
      <c r="O21" s="5"/>
      <c r="P21" s="5"/>
      <c r="Q21" s="5"/>
      <c r="R21" s="9"/>
      <c r="S21" s="16"/>
    </row>
    <row r="22" spans="1:19" ht="42.75" customHeight="1">
      <c r="A22" s="99" t="s">
        <v>72</v>
      </c>
      <c r="B22" s="100" t="s">
        <v>41</v>
      </c>
      <c r="C22" s="98" t="s">
        <v>32</v>
      </c>
      <c r="D22" s="72"/>
      <c r="E22" s="72"/>
      <c r="F22" s="72"/>
      <c r="G22" s="72"/>
      <c r="H22" s="72"/>
      <c r="I22" s="135">
        <v>23209119.27</v>
      </c>
      <c r="J22" s="72"/>
      <c r="K22" s="135">
        <v>-34649488.600000001</v>
      </c>
      <c r="L22" s="75">
        <f t="shared" ref="L22" si="0">I22-K22</f>
        <v>57858607.870000005</v>
      </c>
      <c r="M22" s="71"/>
      <c r="N22" s="5"/>
      <c r="O22" s="5"/>
      <c r="P22" s="5"/>
      <c r="Q22" s="5"/>
      <c r="R22" s="9"/>
      <c r="S22" s="16"/>
    </row>
    <row r="23" spans="1:19">
      <c r="A23" s="107" t="s">
        <v>1</v>
      </c>
      <c r="B23" s="97" t="s">
        <v>51</v>
      </c>
      <c r="C23" s="98" t="s">
        <v>52</v>
      </c>
      <c r="D23" s="72"/>
      <c r="E23" s="72"/>
      <c r="F23" s="72"/>
      <c r="G23" s="72"/>
      <c r="H23" s="72"/>
      <c r="I23" s="135">
        <v>-472684219.00999999</v>
      </c>
      <c r="J23" s="189"/>
      <c r="K23" s="135">
        <v>-367951648.12</v>
      </c>
      <c r="L23" s="89" t="s">
        <v>83</v>
      </c>
      <c r="M23" s="71"/>
      <c r="N23" s="5"/>
      <c r="O23" s="5"/>
      <c r="P23" s="5"/>
      <c r="Q23" s="5"/>
      <c r="R23" s="9"/>
      <c r="S23" s="16"/>
    </row>
    <row r="24" spans="1:19" ht="29.25" customHeight="1">
      <c r="A24" s="99" t="s">
        <v>73</v>
      </c>
      <c r="B24" s="100" t="s">
        <v>51</v>
      </c>
      <c r="C24" s="98" t="s">
        <v>70</v>
      </c>
      <c r="D24" s="72"/>
      <c r="E24" s="72"/>
      <c r="F24" s="72"/>
      <c r="G24" s="72"/>
      <c r="H24" s="72"/>
      <c r="I24" s="135">
        <v>-472684219.00999999</v>
      </c>
      <c r="J24" s="72"/>
      <c r="K24" s="135">
        <v>-367951648.12</v>
      </c>
      <c r="L24" s="89" t="s">
        <v>83</v>
      </c>
      <c r="M24" s="71"/>
      <c r="N24" s="5"/>
      <c r="O24" s="5"/>
      <c r="P24" s="5"/>
      <c r="Q24" s="5"/>
      <c r="R24" s="9"/>
      <c r="S24" s="16"/>
    </row>
    <row r="25" spans="1:19" ht="28.5" customHeight="1" thickBot="1">
      <c r="A25" s="99" t="s">
        <v>74</v>
      </c>
      <c r="B25" s="100" t="s">
        <v>51</v>
      </c>
      <c r="C25" s="98" t="s">
        <v>96</v>
      </c>
      <c r="D25" s="88"/>
      <c r="E25" s="88"/>
      <c r="F25" s="88"/>
      <c r="G25" s="88"/>
      <c r="H25" s="88"/>
      <c r="I25" s="135">
        <v>-472684219.00999999</v>
      </c>
      <c r="J25" s="72"/>
      <c r="K25" s="135">
        <v>-367951648.12</v>
      </c>
      <c r="L25" s="89" t="s">
        <v>83</v>
      </c>
      <c r="M25" s="71"/>
      <c r="N25" s="5"/>
      <c r="O25" s="5"/>
      <c r="P25" s="5"/>
      <c r="Q25" s="5"/>
      <c r="R25" s="9"/>
      <c r="S25" s="16"/>
    </row>
    <row r="26" spans="1:19" ht="28.5" customHeight="1">
      <c r="A26" s="99" t="s">
        <v>75</v>
      </c>
      <c r="B26" s="100" t="s">
        <v>51</v>
      </c>
      <c r="C26" s="98" t="s">
        <v>97</v>
      </c>
      <c r="D26" s="32"/>
      <c r="E26" s="32"/>
      <c r="F26" s="32"/>
      <c r="G26" s="32"/>
      <c r="H26" s="32"/>
      <c r="I26" s="135">
        <v>-472684219.00999999</v>
      </c>
      <c r="J26" s="72"/>
      <c r="K26" s="135">
        <v>-367951648.12</v>
      </c>
      <c r="L26" s="89" t="s">
        <v>83</v>
      </c>
    </row>
    <row r="27" spans="1:19" ht="39.75" customHeight="1">
      <c r="A27" s="99" t="s">
        <v>76</v>
      </c>
      <c r="B27" s="100" t="s">
        <v>51</v>
      </c>
      <c r="C27" s="98" t="s">
        <v>89</v>
      </c>
      <c r="D27" s="32"/>
      <c r="E27" s="32"/>
      <c r="F27" s="32"/>
      <c r="G27" s="32"/>
      <c r="H27" s="32"/>
      <c r="I27" s="135">
        <v>-472684219.00999999</v>
      </c>
      <c r="J27" s="72"/>
      <c r="K27" s="135">
        <v>-367951648.12</v>
      </c>
      <c r="L27" s="89" t="s">
        <v>83</v>
      </c>
    </row>
    <row r="28" spans="1:19">
      <c r="A28" s="107" t="s">
        <v>26</v>
      </c>
      <c r="B28" s="97" t="s">
        <v>40</v>
      </c>
      <c r="C28" s="98" t="s">
        <v>52</v>
      </c>
      <c r="D28" s="32"/>
      <c r="E28" s="32"/>
      <c r="F28" s="32"/>
      <c r="G28" s="32"/>
      <c r="H28" s="32"/>
      <c r="I28" s="135">
        <v>499911338.27999997</v>
      </c>
      <c r="J28" s="72"/>
      <c r="K28" s="135">
        <v>333302159.51999998</v>
      </c>
      <c r="L28" s="89" t="s">
        <v>83</v>
      </c>
    </row>
    <row r="29" spans="1:19" ht="30.75" customHeight="1">
      <c r="A29" s="99" t="s">
        <v>77</v>
      </c>
      <c r="B29" s="100" t="s">
        <v>40</v>
      </c>
      <c r="C29" s="98" t="s">
        <v>71</v>
      </c>
      <c r="D29" s="32"/>
      <c r="E29" s="32"/>
      <c r="F29" s="32"/>
      <c r="G29" s="32"/>
      <c r="H29" s="32"/>
      <c r="I29" s="135">
        <v>499911338.27999997</v>
      </c>
      <c r="J29" s="72"/>
      <c r="K29" s="135">
        <v>333302159.51999998</v>
      </c>
      <c r="L29" s="89" t="s">
        <v>83</v>
      </c>
    </row>
    <row r="30" spans="1:19" ht="34.5">
      <c r="A30" s="99" t="s">
        <v>78</v>
      </c>
      <c r="B30" s="100" t="s">
        <v>40</v>
      </c>
      <c r="C30" s="98" t="s">
        <v>98</v>
      </c>
      <c r="D30" s="32"/>
      <c r="E30" s="32"/>
      <c r="F30" s="32"/>
      <c r="G30" s="32"/>
      <c r="H30" s="32"/>
      <c r="I30" s="135">
        <v>499911338.27999997</v>
      </c>
      <c r="J30" s="72"/>
      <c r="K30" s="135">
        <v>333302159.51999998</v>
      </c>
      <c r="L30" s="89" t="s">
        <v>83</v>
      </c>
    </row>
    <row r="31" spans="1:19" ht="27.75" customHeight="1">
      <c r="A31" s="99" t="s">
        <v>79</v>
      </c>
      <c r="B31" s="100" t="s">
        <v>40</v>
      </c>
      <c r="C31" s="98" t="s">
        <v>99</v>
      </c>
      <c r="D31" s="32"/>
      <c r="E31" s="32"/>
      <c r="F31" s="32"/>
      <c r="G31" s="32"/>
      <c r="H31" s="32"/>
      <c r="I31" s="135">
        <v>499911338.27999997</v>
      </c>
      <c r="J31" s="72"/>
      <c r="K31" s="135">
        <v>333302159.51999998</v>
      </c>
      <c r="L31" s="89" t="s">
        <v>83</v>
      </c>
    </row>
    <row r="32" spans="1:19" ht="46.5" thickBot="1">
      <c r="A32" s="99" t="s">
        <v>80</v>
      </c>
      <c r="B32" s="103" t="s">
        <v>40</v>
      </c>
      <c r="C32" s="104" t="s">
        <v>90</v>
      </c>
      <c r="D32" s="201"/>
      <c r="E32" s="201"/>
      <c r="F32" s="201"/>
      <c r="G32" s="201"/>
      <c r="H32" s="201"/>
      <c r="I32" s="202">
        <v>499911338.27999997</v>
      </c>
      <c r="J32" s="88"/>
      <c r="K32" s="202">
        <v>333302159.51999998</v>
      </c>
      <c r="L32" s="105" t="s">
        <v>83</v>
      </c>
    </row>
  </sheetData>
  <mergeCells count="3">
    <mergeCell ref="A2:C2"/>
    <mergeCell ref="K2:L2"/>
    <mergeCell ref="L20:L21"/>
  </mergeCells>
  <pageMargins left="0.78740157480314965" right="0.19" top="0.59055118110236227" bottom="0.39370078740157483" header="0" footer="0"/>
  <pageSetup paperSize="9" scale="75" fitToWidth="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lpstr>Доходы!Область_печати</vt:lpstr>
      <vt:lpstr>Источники!Область_печати</vt:lpstr>
      <vt:lpstr>Расходы!Область_печати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бюджет</dc:creator>
  <cp:lastModifiedBy>USER</cp:lastModifiedBy>
  <cp:lastPrinted>2024-11-08T09:15:05Z</cp:lastPrinted>
  <dcterms:created xsi:type="dcterms:W3CDTF">2016-04-15T14:21:53Z</dcterms:created>
  <dcterms:modified xsi:type="dcterms:W3CDTF">2024-11-11T05:45:57Z</dcterms:modified>
</cp:coreProperties>
</file>