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570" windowHeight="11730"/>
  </bookViews>
  <sheets>
    <sheet name="Доходы" sheetId="2" r:id="rId1"/>
    <sheet name="Расходы" sheetId="3" r:id="rId2"/>
    <sheet name="Источники" sheetId="4" r:id="rId3"/>
  </sheets>
  <definedNames>
    <definedName name="_xlnm.Print_Area" localSheetId="2">Источники!$A$1:$F$36</definedName>
    <definedName name="_xlnm.Print_Area" localSheetId="1">Расходы!$A$1:$F$141</definedName>
  </definedNames>
  <calcPr calcId="125725"/>
</workbook>
</file>

<file path=xl/calcChain.xml><?xml version="1.0" encoding="utf-8"?>
<calcChain xmlns="http://schemas.openxmlformats.org/spreadsheetml/2006/main">
  <c r="F67" i="2"/>
  <c r="F66"/>
  <c r="E7" i="3" l="1"/>
  <c r="D7"/>
  <c r="F76"/>
  <c r="F77"/>
  <c r="F78"/>
  <c r="F75"/>
  <c r="F65" i="2"/>
  <c r="F64"/>
  <c r="F55"/>
  <c r="F54"/>
  <c r="F53"/>
  <c r="F52"/>
  <c r="E16"/>
  <c r="F38"/>
  <c r="F37"/>
  <c r="F36"/>
  <c r="D16"/>
  <c r="F62"/>
  <c r="F63"/>
  <c r="F16" i="4" l="1"/>
  <c r="F51" i="3"/>
  <c r="F117"/>
  <c r="F118"/>
  <c r="F119"/>
  <c r="F116"/>
  <c r="F44"/>
  <c r="F45"/>
  <c r="F46"/>
  <c r="F92"/>
  <c r="F91"/>
  <c r="F90"/>
  <c r="F89"/>
  <c r="F88"/>
  <c r="F87"/>
  <c r="F86"/>
  <c r="F43"/>
  <c r="F61" i="2"/>
  <c r="F12" i="3"/>
  <c r="F33" i="2"/>
  <c r="F35"/>
  <c r="F70"/>
  <c r="F17" i="4"/>
  <c r="F10"/>
  <c r="F137" i="3"/>
  <c r="F138"/>
  <c r="F139"/>
  <c r="F128"/>
  <c r="F129"/>
  <c r="F130"/>
  <c r="F131"/>
  <c r="F120"/>
  <c r="F121"/>
  <c r="F122"/>
  <c r="F123"/>
  <c r="F104"/>
  <c r="F105"/>
  <c r="F106"/>
  <c r="F107"/>
  <c r="F103"/>
  <c r="F96"/>
  <c r="F97"/>
  <c r="F98"/>
  <c r="F83"/>
  <c r="F84"/>
  <c r="F85"/>
  <c r="F56"/>
  <c r="F57"/>
  <c r="F58"/>
  <c r="F59"/>
  <c r="F60"/>
  <c r="F61"/>
  <c r="F62"/>
  <c r="F63"/>
  <c r="F64"/>
  <c r="F65"/>
  <c r="F66"/>
  <c r="F67"/>
  <c r="F68"/>
  <c r="F69"/>
  <c r="F70"/>
  <c r="F52"/>
  <c r="F53"/>
  <c r="F54"/>
  <c r="F47"/>
  <c r="F48"/>
  <c r="F49"/>
  <c r="F50"/>
  <c r="F31"/>
  <c r="F32"/>
  <c r="F33"/>
  <c r="F34"/>
  <c r="F23"/>
  <c r="F24"/>
  <c r="F25"/>
  <c r="F26"/>
  <c r="F15"/>
  <c r="F16"/>
  <c r="F17"/>
  <c r="F18"/>
  <c r="F34" i="2"/>
  <c r="F99" i="3"/>
  <c r="F20"/>
  <c r="F21"/>
  <c r="F22"/>
  <c r="F19"/>
  <c r="F124"/>
  <c r="F35"/>
  <c r="F28"/>
  <c r="F29"/>
  <c r="F30"/>
  <c r="F27"/>
  <c r="F13"/>
  <c r="F14"/>
  <c r="F115"/>
  <c r="F114"/>
  <c r="F113"/>
  <c r="F112"/>
  <c r="F109"/>
  <c r="F110"/>
  <c r="F111"/>
  <c r="F93"/>
  <c r="F79"/>
  <c r="F71"/>
  <c r="F72"/>
  <c r="F73"/>
  <c r="F74"/>
  <c r="F133"/>
  <c r="F134"/>
  <c r="F135"/>
  <c r="F136"/>
  <c r="F132"/>
  <c r="F9"/>
  <c r="F10"/>
  <c r="F11"/>
  <c r="F36"/>
  <c r="F37"/>
  <c r="F38"/>
  <c r="F39"/>
  <c r="F40"/>
  <c r="F41"/>
  <c r="F42"/>
  <c r="F80"/>
  <c r="F81"/>
  <c r="F82"/>
  <c r="F94"/>
  <c r="F95"/>
  <c r="F100"/>
  <c r="F101"/>
  <c r="F102"/>
  <c r="F125"/>
  <c r="F126"/>
  <c r="F127"/>
  <c r="F47" i="2"/>
  <c r="F28"/>
  <c r="F27"/>
  <c r="F26"/>
  <c r="F25"/>
  <c r="F24"/>
  <c r="F23"/>
  <c r="F22"/>
  <c r="F21"/>
  <c r="F20"/>
  <c r="F19"/>
  <c r="F29"/>
  <c r="F30"/>
  <c r="F31"/>
  <c r="F32"/>
  <c r="F39"/>
  <c r="F40"/>
  <c r="F41"/>
  <c r="F42"/>
  <c r="F43"/>
  <c r="F44"/>
  <c r="F45"/>
  <c r="F46"/>
  <c r="F48"/>
  <c r="F49"/>
  <c r="F50"/>
  <c r="F51"/>
  <c r="F56"/>
  <c r="F57"/>
  <c r="F58"/>
  <c r="F59"/>
  <c r="F60"/>
  <c r="F68"/>
  <c r="F69"/>
  <c r="F18"/>
  <c r="F7" i="3" l="1"/>
  <c r="F16" i="2"/>
</calcChain>
</file>

<file path=xl/sharedStrings.xml><?xml version="1.0" encoding="utf-8"?>
<sst xmlns="http://schemas.openxmlformats.org/spreadsheetml/2006/main" count="674" uniqueCount="366">
  <si>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</si>
  <si>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</si>
  <si>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</si>
  <si>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</si>
  <si>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</si>
  <si>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 xml:space="preserve">       по ОКПО</t>
  </si>
  <si>
    <t>Глава по БК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</si>
  <si>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</si>
  <si>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</si>
  <si>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</si>
  <si>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</si>
  <si>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</si>
  <si>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</si>
  <si>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</si>
  <si>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</si>
  <si>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</si>
  <si>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</si>
  <si>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</si>
  <si>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</si>
  <si>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</si>
  <si>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</si>
  <si>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</si>
  <si>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</si>
  <si>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>x</t>
  </si>
  <si>
    <t>в том числе:</t>
  </si>
  <si>
    <t xml:space="preserve">  НАЛОГОВЫЕ И НЕНАЛОГОВЫЕ ДОХОДЫ</t>
  </si>
  <si>
    <t>-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</si>
  <si>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</si>
  <si>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</si>
  <si>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</si>
  <si>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</si>
  <si>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</si>
  <si>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</si>
  <si>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</si>
  <si>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</si>
  <si>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</si>
  <si>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</si>
  <si>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</si>
  <si>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</si>
  <si>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</si>
  <si>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</si>
  <si>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</si>
  <si>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</si>
  <si>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</si>
  <si>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</si>
  <si>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</si>
  <si>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</si>
  <si>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</si>
  <si>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</si>
  <si>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</si>
  <si>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</si>
  <si>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</si>
  <si>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</si>
  <si>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</si>
  <si>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</si>
  <si>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</si>
  <si>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</si>
  <si>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</si>
  <si>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</si>
  <si>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200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</si>
  <si>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</si>
  <si>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</si>
  <si>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</si>
  <si>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</si>
  <si>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</si>
  <si>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</si>
  <si>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</si>
  <si>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</si>
  <si>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</si>
  <si>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Межбюджетные трансферты</t>
  </si>
  <si>
    <t xml:space="preserve">  Иные межбюджетные трансферты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</si>
  <si>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</si>
  <si>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</si>
  <si>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</si>
  <si>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</si>
  <si>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Уплата иных платежей</t>
  </si>
  <si>
    <t>Результат исполнения бюджета (дефицит / профицит)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</si>
  <si>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</si>
  <si>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</si>
  <si>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</si>
  <si>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</si>
  <si>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</si>
  <si>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</si>
  <si>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</si>
  <si>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остатков средств, всего</t>
  </si>
  <si>
    <t>X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</si>
  <si>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</si>
  <si>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</si>
  <si>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</si>
  <si>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городских поселений</t>
  </si>
  <si>
    <t>уменьшение остатков средств, всего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</si>
  <si>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</si>
  <si>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</si>
  <si>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</si>
  <si>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поселений</t>
  </si>
  <si>
    <t>Руководитель ____________________________</t>
  </si>
  <si>
    <t xml:space="preserve">(подпись)          </t>
  </si>
  <si>
    <t>(расшифровка подписи)</t>
  </si>
  <si>
    <t>Главный бухгалтер________________________</t>
  </si>
  <si>
    <t xml:space="preserve"> (подпись)          </t>
  </si>
  <si>
    <t/>
  </si>
  <si>
    <t>Бюджет Кардымовского городского поселения Кардымовского района Смоленской области</t>
  </si>
  <si>
    <t>66623151</t>
  </si>
  <si>
    <t>Доходы бюджета - ИТОГО</t>
  </si>
  <si>
    <t>х</t>
  </si>
  <si>
    <t xml:space="preserve">в том числе: 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</si>
  <si>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</si>
  <si>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</si>
  <si>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 xml:space="preserve">  Субвенции бюджетам бюджетной системы Российской Федерации</t>
  </si>
  <si>
    <t xml:space="preserve"> 902 2 00 00000 00 0000 000</t>
  </si>
  <si>
    <t xml:space="preserve"> 902 2 02 00000 00 0000 000</t>
  </si>
  <si>
    <t xml:space="preserve"> 902 2 02 10000 00 0000 150</t>
  </si>
  <si>
    <t xml:space="preserve"> 182 1 00 00000 00 0000 000</t>
  </si>
  <si>
    <t xml:space="preserve"> 182 1 01 00000 00 0000 000</t>
  </si>
  <si>
    <t xml:space="preserve"> 182 1 01 02000 01 0000 110</t>
  </si>
  <si>
    <t xml:space="preserve"> 100 1 00 00000 00 0000 000</t>
  </si>
  <si>
    <t xml:space="preserve"> 182 1 01 02010 01 0000 110</t>
  </si>
  <si>
    <t xml:space="preserve"> 182 1 01 02020 01 0000 110</t>
  </si>
  <si>
    <t xml:space="preserve"> 182 1 01 02030 01 0000 110</t>
  </si>
  <si>
    <t xml:space="preserve"> 100 1 03 02261 01 0000 110</t>
  </si>
  <si>
    <t xml:space="preserve"> 100 1 03 02260 01 0000 110</t>
  </si>
  <si>
    <t xml:space="preserve"> 100 1 03 00000 00 0000 000</t>
  </si>
  <si>
    <t xml:space="preserve"> 182 1 06 00000 00 0000 000</t>
  </si>
  <si>
    <t xml:space="preserve"> 182 1 06 01000 00 0000 110</t>
  </si>
  <si>
    <t xml:space="preserve"> 182 1 06 01030 13 0000 110</t>
  </si>
  <si>
    <t xml:space="preserve"> 182 1 06 06000 00 0000 110</t>
  </si>
  <si>
    <t xml:space="preserve"> 182 1 06 06030 00 0000 110</t>
  </si>
  <si>
    <t xml:space="preserve"> 182 1 06 06033 13 0000 110</t>
  </si>
  <si>
    <t xml:space="preserve"> 182 1 06 06040 00 0000 110</t>
  </si>
  <si>
    <t xml:space="preserve"> 182 1 06 06043 13 0000 110</t>
  </si>
  <si>
    <t xml:space="preserve"> 902 1 11 00000 00 0000 000</t>
  </si>
  <si>
    <t xml:space="preserve"> 902 1 11 05000 00 0000 120</t>
  </si>
  <si>
    <t xml:space="preserve"> 902 1 11 05010 00 0000 120</t>
  </si>
  <si>
    <t xml:space="preserve"> 902 1 11 05013 13 0000 120</t>
  </si>
  <si>
    <t xml:space="preserve"> 902 2 02 16001 00 0000 150</t>
  </si>
  <si>
    <t xml:space="preserve"> 902 2 02 16001 13 0000 150</t>
  </si>
  <si>
    <t xml:space="preserve"> 902 2 02 30000 00 0000 150</t>
  </si>
  <si>
    <t xml:space="preserve"> 902 2 02 35118 00 0000 150</t>
  </si>
  <si>
    <t xml:space="preserve"> 902 2 02 35118 13 0000 150</t>
  </si>
  <si>
    <t>902 01 05 02 00 00 0000 500</t>
  </si>
  <si>
    <t>902 01 05 02 01 00 0000 510</t>
  </si>
  <si>
    <t>902 01 05 02 01 13 0000 510</t>
  </si>
  <si>
    <t>902 01 05 02 00 00 0000 600</t>
  </si>
  <si>
    <t>902 01 05 02 01 00 0000 610</t>
  </si>
  <si>
    <t>902 01 05 02 01 13 0000 610</t>
  </si>
  <si>
    <t xml:space="preserve"> 100 1 03 02000 01 0000 110</t>
  </si>
  <si>
    <t xml:space="preserve"> 100 1 03 02230 01 0000 110</t>
  </si>
  <si>
    <t xml:space="preserve"> 100 1 03 02231 01 0000 110</t>
  </si>
  <si>
    <t xml:space="preserve"> 100 1 03 02240 01 0000 110</t>
  </si>
  <si>
    <t xml:space="preserve"> 100 1 03 02241 01 0000 110</t>
  </si>
  <si>
    <t xml:space="preserve"> 100 1 03 02250 01 0000 110</t>
  </si>
  <si>
    <t xml:space="preserve"> 100 1 03 02251 01 0000 110</t>
  </si>
  <si>
    <t xml:space="preserve"> 902 1 00 00000 00 0000 000</t>
  </si>
  <si>
    <t>Расходы бюджета - ИТОГО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</si>
  <si>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</si>
  <si>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</si>
  <si>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902 0503 0340421430 000</t>
  </si>
  <si>
    <t xml:space="preserve"> 902 0503 0340421430 200</t>
  </si>
  <si>
    <t xml:space="preserve"> 902 0503 0340421430 240</t>
  </si>
  <si>
    <t xml:space="preserve"> 902 0503 0340421430 244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</si>
  <si>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</si>
  <si>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902</t>
  </si>
  <si>
    <t>Главный распорядитель,распорядитель,получатель бюджетных средств,главный администратор, администратор доходов бюджета, главный администратор, администратор источников финансирования</t>
  </si>
  <si>
    <t xml:space="preserve"> Администрация муниципального образования "Кардымовский район" Смоленской области</t>
  </si>
  <si>
    <t xml:space="preserve">Наименование бюджета  </t>
  </si>
  <si>
    <t>Расходы,переданные бюджету муниципального образования "Кардымовский район" Смоленской области за счет средств бюджета поселения на осуществление части полномочий по решению вопросов местного значения в соответствии с заключенными соглашениями (контрольно-счетный орган)</t>
  </si>
  <si>
    <t>Расходы,переданные бюджету муниципального образования "Кардымовский район" Смоленской области за счет средств бюджета поселения на осуществление части полномочий по решению вопросов местного значения в соответствии с заключенными соглашениями (казначейское исполнение бюджета)</t>
  </si>
  <si>
    <t>Расходы на проведение мероприятий по обеспечению безопасности населения</t>
  </si>
  <si>
    <t>Расходы на проведение праздничных мероприятий,памятных дат</t>
  </si>
  <si>
    <t>Расходы на уплату членских взносов в Совет муниципальных образований</t>
  </si>
  <si>
    <t>Расходы на уплату налогов на имущество,транспортного налога</t>
  </si>
  <si>
    <t>Реализация мероприятий, направленных на развитие малого и среднего предпринимательства</t>
  </si>
  <si>
    <t>Осуществление первичного воинского учета на территориях, где отсутствуют военные комиссариаты</t>
  </si>
  <si>
    <t>Расходы на реализацию мероприятий по ремонту автомобильных дорог в рамках дорожного фонда</t>
  </si>
  <si>
    <t>Расходы на реализацию мероприятий  по очистке,отсыпке,грейдерованию и ямочному ремонту дорог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</si>
  <si>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</si>
  <si>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реализацию мероприятий по оформлению дорог в собственность и изготовлению проектно-сметной документации</t>
  </si>
  <si>
    <t>Расходы на реализацию мероприятий по капитальному ремонту дворовых территорий,тротуаров,пешеходных дорожек,проездов к дворовым территориям многоквартирных домов</t>
  </si>
  <si>
    <t>Расходы на реализацию мероприятий по организации и проведению работ по капитальному и текущему ремонту муниципального жилого фонда</t>
  </si>
  <si>
    <t xml:space="preserve">            Расходы на реализацию мероприятий по уплате взносов на капитальный ремонт муниципального жилищного фонда</t>
  </si>
  <si>
    <t>Расходы на реализацию мероприятий по обслуживанию,ремонту,строительству и изготовлению проектно-сметной документации сетей коммунальной инфраструктуры</t>
  </si>
  <si>
    <t>Расходы за счет средств бюджета Кардымовского городского поселения на осуществление части полномочий по решению вопросов местного значения в соответствии с заключенными соглашениями (передача полномочий по организации электро-, тепло-, газо- и водоснабжения населения)</t>
  </si>
  <si>
    <t>Расходы на предоставление субсидии на возмещение затрат, связанных с содержанием и текущим ремонтом сетей коммунальной инфраструктуры за счет средств бюджета Кардымовского городского поселения Кардымовского района Смоленской области на осуществление части полномочий по решению вопросов местного значения в соответствии с заключенными соглашениями (передача полномочий по организации электро-, тепло-, газо- и водоснабжения населения)</t>
  </si>
  <si>
    <t>Расходы на реализацию мероприятий по организации уличного освещения</t>
  </si>
  <si>
    <t>Закупка энергетических ресурсов</t>
  </si>
  <si>
    <t>Расходы на реализацию мероприятий по организации и содержанию мест захоронения</t>
  </si>
  <si>
    <t>Расходы на реализацию мероприятий по организации работ по уборке территории и вывозу мусора</t>
  </si>
  <si>
    <t>Расходы на реализацию мероприятий по прочим расходам по благоустройству поселений</t>
  </si>
  <si>
    <t>Расходы на реализацию мероприятий по формированию современной городской среды</t>
  </si>
  <si>
    <t>Расходы на реализацию программ формирования современной городской среды</t>
  </si>
  <si>
    <t>Расходы на реализацию мероприятий по регистрации прав на объекты муниципальной собственности</t>
  </si>
  <si>
    <t>Расходы на проведение мероприятий в области культуры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</si>
  <si>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</si>
  <si>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902 2 02 25555 00 0000 150</t>
  </si>
  <si>
    <t xml:space="preserve">902 2 02 25555 13 0000 150 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</si>
  <si>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</si>
  <si>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</si>
  <si>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182 1 01 02080 01 0000 110</t>
  </si>
  <si>
    <t>902 2 02 20000 00 0000 150</t>
  </si>
  <si>
    <t>Субсидии бюджетам бюджетной системы Российской Федерации (межбюджетные субсидии)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</si>
  <si>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</si>
  <si>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</si>
  <si>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</si>
  <si>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"      " _______ 2022г.</t>
  </si>
  <si>
    <t>Е.В.Арсюкова</t>
  </si>
  <si>
    <t>изменение остатков средств</t>
  </si>
  <si>
    <t>000 01 05 00 00 00 0000 000</t>
  </si>
  <si>
    <t>902 01 05 00 00 00 0000 500</t>
  </si>
  <si>
    <t>Изменение остатков средств на счетах по учету средств бюджетов</t>
  </si>
  <si>
    <t>902 01 05 00 00 00 0000 600</t>
  </si>
  <si>
    <t xml:space="preserve"> 902 0106 78001П1201 000</t>
  </si>
  <si>
    <t xml:space="preserve"> 902 0106 78001П1201 500</t>
  </si>
  <si>
    <t xml:space="preserve"> 902 0106 78001П1201 540</t>
  </si>
  <si>
    <t xml:space="preserve"> 902 0106 97001П1211 000</t>
  </si>
  <si>
    <t xml:space="preserve"> 902 0106 97001П1211 500</t>
  </si>
  <si>
    <t xml:space="preserve"> 902 0106 97001П1211 540</t>
  </si>
  <si>
    <t xml:space="preserve"> 902 0113 0240121010 000</t>
  </si>
  <si>
    <t xml:space="preserve"> 902 0113 0240121010 200</t>
  </si>
  <si>
    <t xml:space="preserve"> 902 0113 0240121010 240</t>
  </si>
  <si>
    <t xml:space="preserve"> 902 0113 0240121010 244</t>
  </si>
  <si>
    <t xml:space="preserve"> 902 0113 0240121020 000</t>
  </si>
  <si>
    <t xml:space="preserve"> 902 0113 0240121020 200</t>
  </si>
  <si>
    <t xml:space="preserve"> 902 0113 0240121020 240</t>
  </si>
  <si>
    <t xml:space="preserve"> 902 0113 0240121020 244</t>
  </si>
  <si>
    <t xml:space="preserve"> 902 0113 0240121030 000</t>
  </si>
  <si>
    <t xml:space="preserve"> 902 0113 0240121030 800</t>
  </si>
  <si>
    <t xml:space="preserve"> 902 0113 0240121030 850</t>
  </si>
  <si>
    <t xml:space="preserve"> 902 0113 0240121030 853</t>
  </si>
  <si>
    <t xml:space="preserve"> 902 0113 0240121040 000</t>
  </si>
  <si>
    <t xml:space="preserve"> 902 0113 0240121040 800</t>
  </si>
  <si>
    <t xml:space="preserve"> 902 0113 0240121040 850</t>
  </si>
  <si>
    <t xml:space="preserve"> 902 0113 0240121040 851</t>
  </si>
  <si>
    <t xml:space="preserve"> 902 0113 0540121060 000</t>
  </si>
  <si>
    <t xml:space="preserve"> 902 0113 0540121060 200</t>
  </si>
  <si>
    <t xml:space="preserve"> 902 0113 0540121060 240</t>
  </si>
  <si>
    <t xml:space="preserve"> 902 0113 0540121060 244</t>
  </si>
  <si>
    <t xml:space="preserve"> 902 0203 0240151180 000</t>
  </si>
  <si>
    <t xml:space="preserve"> 902 0203 0240151180 100</t>
  </si>
  <si>
    <t xml:space="preserve"> 902 0203 0240151180 120</t>
  </si>
  <si>
    <t xml:space="preserve"> 902 0203 0240151180 121</t>
  </si>
  <si>
    <t xml:space="preserve"> 902 0203 0240151180 129</t>
  </si>
  <si>
    <t xml:space="preserve"> 902 0203 0240151180 200</t>
  </si>
  <si>
    <t xml:space="preserve"> 902 0203 0240151180 240</t>
  </si>
  <si>
    <t xml:space="preserve"> 902 0203 0240151180 244</t>
  </si>
  <si>
    <t>902 0409 03301S1260 000</t>
  </si>
  <si>
    <t xml:space="preserve"> 902 0409 03301S1260 200</t>
  </si>
  <si>
    <t xml:space="preserve"> 902 0409 03301S1260 240</t>
  </si>
  <si>
    <t xml:space="preserve"> 902 0409 03301S1260 244</t>
  </si>
  <si>
    <t xml:space="preserve"> 902 0409 0340121100 000</t>
  </si>
  <si>
    <t xml:space="preserve"> 902 0409 0340121100 200</t>
  </si>
  <si>
    <t xml:space="preserve"> 902 0409 0340121100 240</t>
  </si>
  <si>
    <t xml:space="preserve"> 902 0409 0340121100 244</t>
  </si>
  <si>
    <t xml:space="preserve"> 902 0409 0340121110 000</t>
  </si>
  <si>
    <t xml:space="preserve"> 902 0409 03401221110 200</t>
  </si>
  <si>
    <t xml:space="preserve"> 902 0409 0340121110 240</t>
  </si>
  <si>
    <t xml:space="preserve"> 902 0409 0340121110 244</t>
  </si>
  <si>
    <t xml:space="preserve"> 902 0409 0340121120 000</t>
  </si>
  <si>
    <t xml:space="preserve"> 902 0409 0340121120 200</t>
  </si>
  <si>
    <t xml:space="preserve"> 902 0409 0340121120 240</t>
  </si>
  <si>
    <t xml:space="preserve"> 902 0409 0340121120 244</t>
  </si>
  <si>
    <t xml:space="preserve"> 902 0409 0340121130 000</t>
  </si>
  <si>
    <t xml:space="preserve"> 902 0409 0340121130 200</t>
  </si>
  <si>
    <t xml:space="preserve"> 902 0409 0340121130 240</t>
  </si>
  <si>
    <t xml:space="preserve"> 902 0409 0340121130 244</t>
  </si>
  <si>
    <t>Реализация мероприятий, направленных на обеспечение охраны земель на территории городского поселения</t>
  </si>
  <si>
    <t xml:space="preserve"> 902 0412 0640121070 000</t>
  </si>
  <si>
    <t xml:space="preserve"> 902 0412 0640121070 200</t>
  </si>
  <si>
    <t xml:space="preserve"> 902 0412 0640121070 240</t>
  </si>
  <si>
    <t xml:space="preserve"> 902 0412 0640121070 244</t>
  </si>
  <si>
    <t xml:space="preserve"> 902 0501 0340221200 000</t>
  </si>
  <si>
    <t xml:space="preserve"> 902 0501 0340221200 200</t>
  </si>
  <si>
    <t xml:space="preserve"> 902 0501 0340221200 240</t>
  </si>
  <si>
    <t xml:space="preserve"> 902 0501 0340221200 244</t>
  </si>
  <si>
    <t xml:space="preserve"> 902 0501 0340221210 000</t>
  </si>
  <si>
    <t xml:space="preserve"> 902 0501 0340221210 200</t>
  </si>
  <si>
    <t xml:space="preserve"> 902 0501 0340221210 240</t>
  </si>
  <si>
    <t xml:space="preserve"> 902 0501 0340221210 244</t>
  </si>
  <si>
    <t xml:space="preserve"> 902 0502 0340321300 000</t>
  </si>
  <si>
    <t xml:space="preserve"> 902 0502 0340321300 200</t>
  </si>
  <si>
    <t xml:space="preserve"> 902 0502 0340321300 240</t>
  </si>
  <si>
    <t xml:space="preserve"> 902 0502 0340321300 244</t>
  </si>
  <si>
    <t xml:space="preserve"> 902 0502 0340321300 400</t>
  </si>
  <si>
    <t xml:space="preserve"> 902 0502 0340321300 410</t>
  </si>
  <si>
    <t xml:space="preserve"> 902 0502 0340321300 414</t>
  </si>
  <si>
    <t>Расходы на реализацию мероприятий по содержанию муниципального имущества</t>
  </si>
  <si>
    <t>902 0502 0340361310 000</t>
  </si>
  <si>
    <t>902 0502 0340361310 200</t>
  </si>
  <si>
    <t>902 0502 0340361310 240</t>
  </si>
  <si>
    <t>902 0502 0340361310 800</t>
  </si>
  <si>
    <t>902 0502 0340361310 810</t>
  </si>
  <si>
    <t>902 0502 0340361310 811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</si>
  <si>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</si>
  <si>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</si>
  <si>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902 0502 03403П1221 000</t>
  </si>
  <si>
    <t xml:space="preserve"> 902 0502 03403П1221 500</t>
  </si>
  <si>
    <t xml:space="preserve"> 902 0502 03403П1221 540</t>
  </si>
  <si>
    <t xml:space="preserve"> 902 0502 03403П1232 000</t>
  </si>
  <si>
    <t xml:space="preserve"> 902 0502 03403П1232 500</t>
  </si>
  <si>
    <t xml:space="preserve"> 902 0502 03403П1232 540</t>
  </si>
  <si>
    <t xml:space="preserve"> 902 0503 0340421400 000</t>
  </si>
  <si>
    <t xml:space="preserve"> 902 0503 0340421400 200</t>
  </si>
  <si>
    <t xml:space="preserve"> 902 0503 0340421400 240</t>
  </si>
  <si>
    <t xml:space="preserve"> 902 0503 0340421400 244</t>
  </si>
  <si>
    <t xml:space="preserve"> 902 0503 0340421400 247</t>
  </si>
  <si>
    <t xml:space="preserve"> 902 0503 0340421410 000</t>
  </si>
  <si>
    <t xml:space="preserve"> 902 0503 0340421410 200</t>
  </si>
  <si>
    <t xml:space="preserve"> 902 0503 0340421410 240</t>
  </si>
  <si>
    <t xml:space="preserve"> 902 0503 0340421410 244</t>
  </si>
  <si>
    <t xml:space="preserve"> 902 0503 0340421420 000</t>
  </si>
  <si>
    <t xml:space="preserve"> 902 0503 0340421420 200</t>
  </si>
  <si>
    <t xml:space="preserve"> 902 0503 0340421420 240</t>
  </si>
  <si>
    <t xml:space="preserve"> 902 0503 0340421420 244</t>
  </si>
  <si>
    <t xml:space="preserve"> 902 0503 041F255550 200</t>
  </si>
  <si>
    <t xml:space="preserve"> 902 0503 041F255550 000</t>
  </si>
  <si>
    <t xml:space="preserve"> 902 0503 041F255550 240</t>
  </si>
  <si>
    <t xml:space="preserve"> 902 0503 041F255550 244</t>
  </si>
  <si>
    <t xml:space="preserve"> 902 0503 0440122010 000</t>
  </si>
  <si>
    <t xml:space="preserve"> 902 0503 0440122010 200</t>
  </si>
  <si>
    <t xml:space="preserve"> 902 0503 0440122010 240</t>
  </si>
  <si>
    <t xml:space="preserve"> 902 0503 0440122010 244</t>
  </si>
  <si>
    <t xml:space="preserve"> 902 0505 0340521500 000</t>
  </si>
  <si>
    <t xml:space="preserve"> 902 0505 0340521500 200</t>
  </si>
  <si>
    <t xml:space="preserve"> 902 0505 0340521500 240</t>
  </si>
  <si>
    <t xml:space="preserve"> 902 0505 0340521500 244</t>
  </si>
  <si>
    <t xml:space="preserve"> 902 0804 0240121050 000</t>
  </si>
  <si>
    <t xml:space="preserve"> 902 0804 0240121050 200</t>
  </si>
  <si>
    <t xml:space="preserve"> 902 0804 0240121050 240</t>
  </si>
  <si>
    <t xml:space="preserve"> 902 0804 0240121050 244</t>
  </si>
  <si>
    <t>911 0103 7600100140 000</t>
  </si>
  <si>
    <t>911 0103 7600100140 100</t>
  </si>
  <si>
    <t>911 0103 7600100140 120</t>
  </si>
  <si>
    <t>911 0103 7600100140 121</t>
  </si>
  <si>
    <t>911 0103 7600100140 129</t>
  </si>
  <si>
    <t>911 0103 7600100140 200</t>
  </si>
  <si>
    <t>911 0103 7600100140 240</t>
  </si>
  <si>
    <t>911 0103 7600100140 244</t>
  </si>
  <si>
    <t>Расходы на обеспечение деятельности органов местного самоуправления</t>
  </si>
  <si>
    <t>902 0502 0340361310 247</t>
  </si>
  <si>
    <t>на 1 июля 2022 г.</t>
  </si>
  <si>
    <t>182 1 05 00000 00 0000 000</t>
  </si>
  <si>
    <t>182 1 05 03010 01 0000 110</t>
  </si>
  <si>
    <t>902 1 14 00000 00 0000 000</t>
  </si>
  <si>
    <t>902 1 14 06000 00 0000 430</t>
  </si>
  <si>
    <t>902 1 14 06010 00 0000 430</t>
  </si>
  <si>
    <t>902 1 14 06013 13 0000 430</t>
  </si>
  <si>
    <t>902 2 02 29999 00 0000 150</t>
  </si>
  <si>
    <t>902 2 02 29999 13 0000 150</t>
  </si>
  <si>
    <t xml:space="preserve">        Осуществление мероприятий по строительству, реконструкции, капитальному ремонту общественных бань</t>
  </si>
  <si>
    <t>902 0502 03302S0520 000</t>
  </si>
  <si>
    <t>902 0502 03302S0520 400</t>
  </si>
  <si>
    <t>902 0502 03302S0520 414</t>
  </si>
  <si>
    <t>902 0502 03302S0520 410</t>
  </si>
  <si>
    <t>П.П.Никитенков</t>
  </si>
  <si>
    <t>НАЛОГИ НА СОВОКУПНЫЙ ДОХОД</t>
  </si>
  <si>
    <t>182 1 05 03000 01 0000 110</t>
  </si>
  <si>
    <t>Единый сельскохозяйственный налог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</si>
  <si>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</si>
  <si>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</si>
  <si>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</si>
  <si>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</si>
  <si>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</t>
  </si>
  <si>
    <t>Прочие субсидии бюджетам городских поселений</t>
  </si>
  <si>
    <t>Субсидии бюджету Кардымовского городского поселения на проектирование, строительство, реконструкцию, капитальный ремонт и ремонт автомобильных дорог общего пользования местного значения</t>
  </si>
  <si>
    <t>902 2 02 29999 13 1125 150</t>
  </si>
  <si>
    <t>Субсидии бюджету Кардымовского городского поселения на осуществление мероприятий по строительству, реконструкции, капитальному ремонту общественных бань</t>
  </si>
  <si>
    <t>902 2 02 29999 13 1142 150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</si>
</sst>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5" xfId="85" applyNumberFormat="1" applyProtection="1">
      <alignment horizontal="left" wrapText="1" indent="2"/>
    </xf>
    <xf numFmtId="0" fontId="3" fillId="0" borderId="33" xfId="90" applyNumberFormat="1" applyProtection="1">
      <alignment horizontal="left" wrapTex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8" fillId="0" borderId="34" xfId="40" applyNumberFormat="1" applyFont="1" applyBorder="1" applyProtection="1">
      <alignment horizontal="left" wrapText="1"/>
    </xf>
    <xf numFmtId="0" fontId="8" fillId="0" borderId="35" xfId="44" applyNumberFormat="1" applyFont="1" applyBorder="1" applyAlignment="1" applyProtection="1">
      <alignment horizontal="left" wrapText="1" indent="1"/>
    </xf>
    <xf numFmtId="0" fontId="8" fillId="0" borderId="27" xfId="14" applyNumberFormat="1" applyFont="1" applyBorder="1" applyAlignment="1" applyProtection="1">
      <alignment horizontal="left" wrapText="1" indent="2"/>
    </xf>
    <xf numFmtId="49" fontId="8" fillId="0" borderId="32" xfId="45" applyNumberFormat="1" applyFont="1" applyBorder="1" applyAlignment="1" applyProtection="1">
      <alignment horizontal="center"/>
    </xf>
    <xf numFmtId="49" fontId="8" fillId="0" borderId="13" xfId="17" applyNumberFormat="1" applyFont="1" applyBorder="1" applyAlignment="1" applyProtection="1">
      <alignment horizontal="center"/>
    </xf>
    <xf numFmtId="4" fontId="8" fillId="0" borderId="13" xfId="22" applyNumberFormat="1" applyFont="1" applyBorder="1" applyAlignment="1" applyProtection="1">
      <alignment horizontal="right" shrinkToFit="1"/>
    </xf>
    <xf numFmtId="49" fontId="8" fillId="0" borderId="36" xfId="37" applyNumberFormat="1" applyFont="1" applyBorder="1" applyProtection="1">
      <alignment horizontal="center" wrapText="1"/>
    </xf>
    <xf numFmtId="49" fontId="8" fillId="0" borderId="37" xfId="42" applyNumberFormat="1" applyFont="1" applyBorder="1" applyProtection="1">
      <alignment horizontal="center"/>
    </xf>
    <xf numFmtId="4" fontId="8" fillId="0" borderId="37" xfId="22" applyNumberFormat="1" applyFont="1" applyBorder="1" applyAlignment="1" applyProtection="1">
      <alignment horizontal="right" shrinkToFit="1"/>
    </xf>
    <xf numFmtId="49" fontId="8" fillId="0" borderId="22" xfId="41" applyNumberFormat="1" applyFont="1" applyBorder="1" applyAlignment="1" applyProtection="1">
      <alignment horizontal="center" wrapText="1"/>
    </xf>
    <xf numFmtId="49" fontId="8" fillId="0" borderId="23" xfId="46" applyNumberFormat="1" applyFont="1" applyBorder="1" applyProtection="1">
      <alignment horizontal="center"/>
    </xf>
    <xf numFmtId="49" fontId="13" fillId="0" borderId="13" xfId="17" applyNumberFormat="1" applyFont="1" applyBorder="1" applyAlignment="1" applyProtection="1">
      <alignment horizontal="center"/>
    </xf>
    <xf numFmtId="0" fontId="1" fillId="0" borderId="1" xfId="32" applyNumberFormat="1" applyBorder="1" applyProtection="1"/>
    <xf numFmtId="0" fontId="0" fillId="0" borderId="1" xfId="0" applyBorder="1" applyProtection="1">
      <protection locked="0"/>
    </xf>
    <xf numFmtId="4" fontId="3" fillId="0" borderId="38" xfId="39" applyBorder="1" applyProtection="1">
      <alignment horizontal="right" shrinkToFit="1"/>
    </xf>
    <xf numFmtId="4" fontId="3" fillId="0" borderId="21" xfId="43" applyBorder="1" applyProtection="1">
      <alignment horizontal="right" shrinkToFit="1"/>
    </xf>
    <xf numFmtId="4" fontId="3" fillId="0" borderId="21" xfId="47" applyBorder="1" applyProtection="1">
      <alignment horizontal="right" shrinkToFit="1"/>
    </xf>
    <xf numFmtId="49" fontId="8" fillId="0" borderId="39" xfId="45" applyNumberFormat="1" applyFont="1" applyBorder="1" applyAlignment="1" applyProtection="1">
      <alignment horizontal="center"/>
    </xf>
    <xf numFmtId="49" fontId="13" fillId="0" borderId="4" xfId="17" applyNumberFormat="1" applyFont="1" applyBorder="1" applyAlignment="1" applyProtection="1">
      <alignment horizontal="center"/>
    </xf>
    <xf numFmtId="4" fontId="3" fillId="0" borderId="40" xfId="47" applyBorder="1" applyProtection="1">
      <alignment horizontal="right" shrinkToFit="1"/>
    </xf>
    <xf numFmtId="4" fontId="13" fillId="0" borderId="23" xfId="52" applyNumberFormat="1" applyFont="1" applyBorder="1" applyAlignment="1" applyProtection="1">
      <alignment horizontal="right" shrinkToFit="1"/>
    </xf>
    <xf numFmtId="0" fontId="3" fillId="0" borderId="16" xfId="83" applyNumberFormat="1" applyBorder="1" applyProtection="1">
      <alignment horizontal="center" vertical="center" shrinkToFit="1"/>
    </xf>
    <xf numFmtId="49" fontId="3" fillId="0" borderId="17" xfId="84" applyBorder="1" applyProtection="1">
      <alignment horizontal="center" vertical="center"/>
    </xf>
    <xf numFmtId="4" fontId="3" fillId="0" borderId="17" xfId="39" applyBorder="1" applyProtection="1">
      <alignment horizontal="right" shrinkToFit="1"/>
    </xf>
    <xf numFmtId="4" fontId="13" fillId="0" borderId="17" xfId="22" applyNumberFormat="1" applyFont="1" applyBorder="1" applyAlignment="1" applyProtection="1">
      <alignment horizontal="right" shrinkToFit="1"/>
    </xf>
    <xf numFmtId="4" fontId="13" fillId="0" borderId="24" xfId="22" applyNumberFormat="1" applyFont="1" applyBorder="1" applyAlignment="1" applyProtection="1">
      <alignment horizontal="right" shrinkToFit="1"/>
    </xf>
    <xf numFmtId="0" fontId="3" fillId="0" borderId="32" xfId="86" applyNumberFormat="1" applyBorder="1" applyProtection="1">
      <alignment horizontal="center" vertical="center" shrinkToFit="1"/>
    </xf>
    <xf numFmtId="49" fontId="3" fillId="0" borderId="13" xfId="87" applyBorder="1" applyProtection="1">
      <alignment horizontal="center" vertical="center"/>
    </xf>
    <xf numFmtId="165" fontId="3" fillId="0" borderId="13" xfId="88" applyBorder="1" applyProtection="1">
      <alignment horizontal="right" vertical="center" shrinkToFit="1"/>
    </xf>
    <xf numFmtId="4" fontId="3" fillId="0" borderId="13" xfId="91" applyBorder="1" applyProtection="1">
      <alignment horizontal="right" shrinkToFit="1"/>
    </xf>
    <xf numFmtId="49" fontId="3" fillId="0" borderId="27" xfId="96" applyBorder="1" applyProtection="1">
      <alignment horizontal="center" shrinkToFit="1"/>
    </xf>
    <xf numFmtId="49" fontId="3" fillId="0" borderId="13" xfId="97" applyBorder="1" applyProtection="1">
      <alignment horizontal="center" vertical="center" shrinkToFit="1"/>
    </xf>
    <xf numFmtId="0" fontId="3" fillId="0" borderId="39" xfId="86" applyNumberFormat="1" applyBorder="1" applyProtection="1">
      <alignment horizontal="center" vertical="center" shrinkToFit="1"/>
    </xf>
    <xf numFmtId="49" fontId="3" fillId="0" borderId="4" xfId="97" applyBorder="1" applyProtection="1">
      <alignment horizontal="center" vertical="center" shrinkToFit="1"/>
    </xf>
    <xf numFmtId="49" fontId="3" fillId="0" borderId="41" xfId="96" applyBorder="1" applyProtection="1">
      <alignment horizontal="center" shrinkToFit="1"/>
    </xf>
    <xf numFmtId="0" fontId="8" fillId="0" borderId="42" xfId="50" applyNumberFormat="1" applyFont="1" applyBorder="1" applyAlignment="1" applyProtection="1">
      <alignment horizontal="left" wrapText="1"/>
    </xf>
    <xf numFmtId="0" fontId="8" fillId="0" borderId="21" xfId="51" applyNumberFormat="1" applyFont="1" applyBorder="1" applyAlignment="1" applyProtection="1">
      <alignment horizontal="left" wrapText="1" indent="2"/>
    </xf>
    <xf numFmtId="0" fontId="8" fillId="0" borderId="10" xfId="61" applyNumberFormat="1" applyFont="1" applyBorder="1" applyAlignment="1" applyProtection="1"/>
    <xf numFmtId="0" fontId="14" fillId="0" borderId="43" xfId="67" applyNumberFormat="1" applyFont="1" applyBorder="1" applyAlignment="1" applyProtection="1">
      <alignment horizontal="left" wrapText="1"/>
    </xf>
    <xf numFmtId="0" fontId="8" fillId="0" borderId="28" xfId="48" applyNumberFormat="1" applyFont="1" applyBorder="1" applyAlignment="1" applyProtection="1">
      <alignment horizontal="center" wrapText="1"/>
    </xf>
    <xf numFmtId="49" fontId="8" fillId="0" borderId="29" xfId="69" applyNumberFormat="1" applyFont="1" applyBorder="1" applyAlignment="1" applyProtection="1">
      <alignment horizontal="center" wrapText="1"/>
    </xf>
    <xf numFmtId="4" fontId="8" fillId="0" borderId="17" xfId="55" applyNumberFormat="1" applyFont="1" applyBorder="1" applyAlignment="1" applyProtection="1">
      <alignment horizontal="right" shrinkToFit="1"/>
    </xf>
    <xf numFmtId="49" fontId="8" fillId="0" borderId="37" xfId="63" applyNumberFormat="1" applyFont="1" applyBorder="1" applyAlignment="1" applyProtection="1">
      <alignment horizontal="center" wrapText="1"/>
    </xf>
    <xf numFmtId="49" fontId="8" fillId="0" borderId="22" xfId="62" applyNumberFormat="1" applyFont="1" applyBorder="1" applyAlignment="1" applyProtection="1">
      <alignment horizontal="center" wrapText="1"/>
    </xf>
    <xf numFmtId="49" fontId="8" fillId="0" borderId="23" xfId="17" applyNumberFormat="1" applyFont="1" applyBorder="1" applyAlignment="1" applyProtection="1">
      <alignment horizontal="center"/>
    </xf>
    <xf numFmtId="49" fontId="1" fillId="0" borderId="1" xfId="55" applyBorder="1" applyProtection="1"/>
    <xf numFmtId="0" fontId="1" fillId="0" borderId="1" xfId="64" applyNumberFormat="1" applyBorder="1" applyProtection="1">
      <alignment wrapText="1"/>
    </xf>
    <xf numFmtId="0" fontId="1" fillId="0" borderId="1" xfId="70" applyNumberFormat="1" applyBorder="1" applyProtection="1"/>
    <xf numFmtId="0" fontId="8" fillId="0" borderId="44" xfId="68" applyNumberFormat="1" applyFont="1" applyBorder="1" applyAlignment="1" applyProtection="1"/>
    <xf numFmtId="4" fontId="3" fillId="0" borderId="27" xfId="63" applyBorder="1" applyProtection="1">
      <alignment horizontal="right" wrapText="1"/>
    </xf>
    <xf numFmtId="4" fontId="8" fillId="0" borderId="37" xfId="52" applyNumberFormat="1" applyFont="1" applyBorder="1" applyAlignment="1" applyProtection="1">
      <alignment horizontal="right" shrinkToFit="1"/>
    </xf>
    <xf numFmtId="4" fontId="3" fillId="0" borderId="38" xfId="54" applyBorder="1" applyProtection="1">
      <alignment horizontal="right" shrinkToFit="1"/>
    </xf>
    <xf numFmtId="165" fontId="3" fillId="0" borderId="21" xfId="58" applyBorder="1" applyProtection="1">
      <alignment horizontal="right" shrinkToFit="1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5" fillId="0" borderId="45" xfId="0" applyNumberFormat="1" applyFont="1" applyBorder="1" applyAlignment="1">
      <alignment horizontal="left" wrapText="1"/>
    </xf>
    <xf numFmtId="4" fontId="8" fillId="0" borderId="46" xfId="22" applyNumberFormat="1" applyFont="1" applyBorder="1" applyAlignment="1" applyProtection="1">
      <alignment horizontal="right" shrinkToFit="1"/>
    </xf>
    <xf numFmtId="49" fontId="15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right" shrinkToFit="1"/>
    </xf>
    <xf numFmtId="49" fontId="13" fillId="0" borderId="32" xfId="45" applyNumberFormat="1" applyFont="1" applyBorder="1" applyAlignment="1" applyProtection="1">
      <alignment horizontal="center"/>
    </xf>
    <xf numFmtId="4" fontId="15" fillId="0" borderId="13" xfId="0" applyNumberFormat="1" applyFont="1" applyBorder="1" applyAlignment="1">
      <alignment horizontal="right"/>
    </xf>
    <xf numFmtId="0" fontId="15" fillId="0" borderId="47" xfId="0" applyNumberFormat="1" applyFont="1" applyBorder="1" applyAlignment="1">
      <alignment horizontal="left" wrapText="1"/>
    </xf>
    <xf numFmtId="0" fontId="3" fillId="0" borderId="48" xfId="59" applyNumberFormat="1" applyBorder="1" applyProtection="1">
      <alignment horizontal="left" wrapText="1"/>
    </xf>
    <xf numFmtId="0" fontId="8" fillId="0" borderId="49" xfId="51" applyNumberFormat="1" applyFont="1" applyBorder="1" applyAlignment="1" applyProtection="1">
      <alignment wrapText="1"/>
    </xf>
    <xf numFmtId="4" fontId="13" fillId="0" borderId="13" xfId="22" applyNumberFormat="1" applyFont="1" applyBorder="1" applyAlignment="1" applyProtection="1">
      <alignment horizontal="right" shrinkToFit="1"/>
    </xf>
    <xf numFmtId="4" fontId="0" fillId="0" borderId="0" xfId="0" applyNumberFormat="1" applyProtection="1">
      <protection locked="0"/>
    </xf>
    <xf numFmtId="0" fontId="3" fillId="0" borderId="1" xfId="16" applyNumberFormat="1" applyAlignment="1" applyProtection="1">
      <alignment horizontal="left" wrapText="1"/>
    </xf>
    <xf numFmtId="0" fontId="13" fillId="0" borderId="13" xfId="45" applyNumberFormat="1" applyFont="1" applyBorder="1" applyAlignment="1" applyProtection="1">
      <alignment horizontal="left" wrapText="1"/>
    </xf>
    <xf numFmtId="0" fontId="13" fillId="0" borderId="13" xfId="45" applyNumberFormat="1" applyFont="1" applyBorder="1" applyAlignment="1" applyProtection="1">
      <alignment vertical="top" wrapText="1"/>
    </xf>
    <xf numFmtId="0" fontId="13" fillId="0" borderId="21" xfId="51" applyNumberFormat="1" applyFont="1" applyBorder="1" applyAlignment="1" applyProtection="1">
      <alignment horizontal="left" wrapText="1" indent="2"/>
    </xf>
    <xf numFmtId="4" fontId="3" fillId="0" borderId="50" xfId="63" applyBorder="1" applyProtection="1">
      <alignment horizontal="right" wrapText="1"/>
    </xf>
    <xf numFmtId="0" fontId="8" fillId="0" borderId="51" xfId="51" applyNumberFormat="1" applyFont="1" applyBorder="1" applyAlignment="1" applyProtection="1">
      <alignment horizontal="left" wrapText="1" indent="2"/>
    </xf>
    <xf numFmtId="165" fontId="3" fillId="0" borderId="23" xfId="88" applyBorder="1" applyProtection="1">
      <alignment horizontal="right" vertical="center" shrinkToFit="1"/>
    </xf>
    <xf numFmtId="0" fontId="13" fillId="0" borderId="51" xfId="51" applyNumberFormat="1" applyFont="1" applyBorder="1" applyAlignment="1" applyProtection="1">
      <alignment vertical="top" wrapText="1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4" fontId="13" fillId="0" borderId="17" xfId="55" applyNumberFormat="1" applyFont="1" applyBorder="1" applyAlignment="1" applyProtection="1">
      <alignment horizontal="center" shrinkToFit="1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="90" zoomScaleNormal="100" zoomScaleSheetLayoutView="90" workbookViewId="0">
      <selection activeCell="A4" sqref="A4"/>
    </sheetView>
  </sheetViews>
  <sheetFormatPr defaultRowHeight="15"/>
  <cols>
    <col min="1" max="1" width="50.7109375" style="1" customWidth="1"/>
    <col min="2" max="2" width="7.57031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44" t="s">
        <v>0</v>
      </c>
      <c r="B2" s="145"/>
      <c r="C2" s="145"/>
      <c r="D2" s="145"/>
      <c r="E2" s="145"/>
      <c r="F2" s="4"/>
      <c r="G2" s="5"/>
    </row>
    <row r="3" spans="1:7" ht="14.1" customHeight="1" thickBo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338</v>
      </c>
      <c r="C4" s="2"/>
      <c r="D4" s="2"/>
      <c r="E4" s="12" t="s">
        <v>2</v>
      </c>
      <c r="F4" s="13" t="s">
        <v>3</v>
      </c>
      <c r="G4" s="14"/>
    </row>
    <row r="5" spans="1:7" ht="14.1" customHeight="1">
      <c r="A5" s="11"/>
      <c r="B5" s="15"/>
      <c r="C5" s="11"/>
      <c r="D5" s="11"/>
      <c r="E5" s="12" t="s">
        <v>4</v>
      </c>
      <c r="F5" s="16">
        <v>44743</v>
      </c>
      <c r="G5" s="14"/>
    </row>
    <row r="6" spans="1:7" ht="14.1" customHeight="1">
      <c r="A6" s="17"/>
      <c r="B6" s="17"/>
      <c r="C6" s="17"/>
      <c r="D6" s="18"/>
      <c r="E6" s="19" t="s">
        <v>5</v>
      </c>
      <c r="F6" s="20"/>
      <c r="G6" s="14"/>
    </row>
    <row r="7" spans="1:7" ht="46.5" customHeight="1">
      <c r="A7" s="136" t="s">
        <v>162</v>
      </c>
      <c r="B7" s="146" t="s">
        <v>163</v>
      </c>
      <c r="C7" s="147"/>
      <c r="D7" s="147"/>
      <c r="E7" s="19" t="s">
        <v>6</v>
      </c>
      <c r="F7" s="21" t="s">
        <v>161</v>
      </c>
      <c r="G7" s="14"/>
    </row>
    <row r="8" spans="1:7" ht="24" customHeight="1">
      <c r="A8" s="17" t="s">
        <v>164</v>
      </c>
      <c r="B8" s="148" t="s">
        <v>101</v>
      </c>
      <c r="C8" s="149"/>
      <c r="D8" s="149"/>
      <c r="E8" s="22" t="s">
        <v>7</v>
      </c>
      <c r="F8" s="21" t="s">
        <v>102</v>
      </c>
      <c r="G8" s="14"/>
    </row>
    <row r="9" spans="1:7" ht="14.1" customHeight="1">
      <c r="A9" s="11" t="s">
        <v>8</v>
      </c>
      <c r="B9" s="23"/>
      <c r="C9" s="23"/>
      <c r="D9" s="24"/>
      <c r="E9" s="25"/>
      <c r="F9" s="21"/>
      <c r="G9" s="14"/>
    </row>
    <row r="10" spans="1:7" ht="14.1" customHeight="1" thickBot="1">
      <c r="A10" s="17" t="s">
        <v>9</v>
      </c>
      <c r="B10" s="17"/>
      <c r="C10" s="17"/>
      <c r="D10" s="18"/>
      <c r="E10" s="22" t="s">
        <v>10</v>
      </c>
      <c r="F10" s="26" t="s">
        <v>11</v>
      </c>
      <c r="G10" s="14"/>
    </row>
    <row r="11" spans="1:7" ht="14.1" customHeight="1">
      <c r="A11" s="150" t="s">
        <v>12</v>
      </c>
      <c r="B11" s="151"/>
      <c r="C11" s="151"/>
      <c r="D11" s="151"/>
      <c r="E11" s="151"/>
      <c r="F11" s="151"/>
      <c r="G11" s="27"/>
    </row>
    <row r="12" spans="1:7" ht="12.95" customHeight="1">
      <c r="A12" s="152" t="s">
        <v>13</v>
      </c>
      <c r="B12" s="152" t="s">
        <v>14</v>
      </c>
      <c r="C12" s="152" t="s">
        <v>15</v>
      </c>
      <c r="D12" s="154" t="s">
        <v>16</v>
      </c>
      <c r="E12" s="154" t="s">
        <v>17</v>
      </c>
      <c r="F12" s="152" t="s">
        <v>18</v>
      </c>
      <c r="G12" s="28"/>
    </row>
    <row r="13" spans="1:7" ht="12" customHeight="1">
      <c r="A13" s="153"/>
      <c r="B13" s="153"/>
      <c r="C13" s="153"/>
      <c r="D13" s="155"/>
      <c r="E13" s="155"/>
      <c r="F13" s="153"/>
      <c r="G13" s="29"/>
    </row>
    <row r="14" spans="1:7" ht="14.25" customHeight="1">
      <c r="A14" s="153"/>
      <c r="B14" s="153"/>
      <c r="C14" s="153"/>
      <c r="D14" s="155"/>
      <c r="E14" s="155"/>
      <c r="F14" s="153"/>
      <c r="G14" s="29"/>
    </row>
    <row r="15" spans="1:7" ht="14.25" customHeight="1" thickBot="1">
      <c r="A15" s="30">
        <v>1</v>
      </c>
      <c r="B15" s="31">
        <v>2</v>
      </c>
      <c r="C15" s="31">
        <v>3</v>
      </c>
      <c r="D15" s="32" t="s">
        <v>19</v>
      </c>
      <c r="E15" s="32" t="s">
        <v>20</v>
      </c>
      <c r="F15" s="32" t="s">
        <v>21</v>
      </c>
      <c r="G15" s="29"/>
    </row>
    <row r="16" spans="1:7" ht="17.25" customHeight="1">
      <c r="A16" s="70" t="s">
        <v>103</v>
      </c>
      <c r="B16" s="76" t="s">
        <v>22</v>
      </c>
      <c r="C16" s="77" t="s">
        <v>104</v>
      </c>
      <c r="D16" s="78">
        <f>D18+D29+D47+D56</f>
        <v>47018606.060000002</v>
      </c>
      <c r="E16" s="78">
        <f>E18+E29+E47+E56</f>
        <v>10591797.800000001</v>
      </c>
      <c r="F16" s="84">
        <f>D16-E16</f>
        <v>36426808.260000005</v>
      </c>
      <c r="G16" s="82"/>
    </row>
    <row r="17" spans="1:7" ht="15" customHeight="1">
      <c r="A17" s="71" t="s">
        <v>105</v>
      </c>
      <c r="B17" s="79"/>
      <c r="C17" s="80"/>
      <c r="D17" s="80"/>
      <c r="E17" s="80"/>
      <c r="F17" s="85"/>
      <c r="G17" s="82"/>
    </row>
    <row r="18" spans="1:7">
      <c r="A18" s="72" t="s">
        <v>25</v>
      </c>
      <c r="B18" s="73" t="s">
        <v>22</v>
      </c>
      <c r="C18" s="74" t="s">
        <v>115</v>
      </c>
      <c r="D18" s="75">
        <v>1348450</v>
      </c>
      <c r="E18" s="75">
        <v>730280.3</v>
      </c>
      <c r="F18" s="86">
        <f>D18-E18</f>
        <v>618169.69999999995</v>
      </c>
      <c r="G18" s="82"/>
    </row>
    <row r="19" spans="1:7" ht="23.25">
      <c r="A19" s="72" t="s">
        <v>27</v>
      </c>
      <c r="B19" s="73" t="s">
        <v>22</v>
      </c>
      <c r="C19" s="81" t="s">
        <v>121</v>
      </c>
      <c r="D19" s="75">
        <v>1348450</v>
      </c>
      <c r="E19" s="75">
        <v>730280.3</v>
      </c>
      <c r="F19" s="86">
        <f t="shared" ref="F19:F28" si="0">D19-E19</f>
        <v>618169.69999999995</v>
      </c>
      <c r="G19" s="82"/>
    </row>
    <row r="20" spans="1:7" ht="23.25">
      <c r="A20" s="72" t="s">
        <v>28</v>
      </c>
      <c r="B20" s="73" t="s">
        <v>22</v>
      </c>
      <c r="C20" s="74" t="s">
        <v>145</v>
      </c>
      <c r="D20" s="75">
        <v>1348450</v>
      </c>
      <c r="E20" s="75">
        <v>730280.3</v>
      </c>
      <c r="F20" s="86">
        <f t="shared" si="0"/>
        <v>618169.69999999995</v>
      </c>
      <c r="G20" s="82"/>
    </row>
    <row r="21" spans="1:7" ht="57">
      <c r="A21" s="72" t="s">
        <v>29</v>
      </c>
      <c r="B21" s="73" t="s">
        <v>22</v>
      </c>
      <c r="C21" s="74" t="s">
        <v>146</v>
      </c>
      <c r="D21" s="75">
        <v>609680</v>
      </c>
      <c r="E21" s="75">
        <v>359459.78</v>
      </c>
      <c r="F21" s="86">
        <f t="shared" si="0"/>
        <v>250220.21999999997</v>
      </c>
      <c r="G21" s="82"/>
    </row>
    <row r="22" spans="1:7" ht="90.75">
      <c r="A22" s="72" t="s">
        <v>30</v>
      </c>
      <c r="B22" s="73" t="s">
        <v>22</v>
      </c>
      <c r="C22" s="74" t="s">
        <v>147</v>
      </c>
      <c r="D22" s="75">
        <v>609680</v>
      </c>
      <c r="E22" s="75">
        <v>359459.78</v>
      </c>
      <c r="F22" s="86">
        <f t="shared" si="0"/>
        <v>250220.21999999997</v>
      </c>
      <c r="G22" s="82"/>
    </row>
    <row r="23" spans="1:7" ht="68.25">
      <c r="A23" s="72" t="s">
        <v>31</v>
      </c>
      <c r="B23" s="73" t="s">
        <v>22</v>
      </c>
      <c r="C23" s="74" t="s">
        <v>148</v>
      </c>
      <c r="D23" s="75">
        <v>3370</v>
      </c>
      <c r="E23" s="75">
        <v>2116.1</v>
      </c>
      <c r="F23" s="86">
        <f t="shared" si="0"/>
        <v>1253.9000000000001</v>
      </c>
      <c r="G23" s="82"/>
    </row>
    <row r="24" spans="1:7" ht="93" customHeight="1">
      <c r="A24" s="72" t="s">
        <v>32</v>
      </c>
      <c r="B24" s="73" t="s">
        <v>22</v>
      </c>
      <c r="C24" s="74" t="s">
        <v>149</v>
      </c>
      <c r="D24" s="75">
        <v>3370</v>
      </c>
      <c r="E24" s="75">
        <v>2116.1</v>
      </c>
      <c r="F24" s="86">
        <f t="shared" si="0"/>
        <v>1253.9000000000001</v>
      </c>
      <c r="G24" s="82"/>
    </row>
    <row r="25" spans="1:7" ht="57">
      <c r="A25" s="72" t="s">
        <v>33</v>
      </c>
      <c r="B25" s="73" t="s">
        <v>22</v>
      </c>
      <c r="C25" s="74" t="s">
        <v>150</v>
      </c>
      <c r="D25" s="75">
        <v>811850</v>
      </c>
      <c r="E25" s="75">
        <v>414074.15</v>
      </c>
      <c r="F25" s="86">
        <f t="shared" si="0"/>
        <v>397775.85</v>
      </c>
      <c r="G25" s="82"/>
    </row>
    <row r="26" spans="1:7" ht="90.75">
      <c r="A26" s="72" t="s">
        <v>34</v>
      </c>
      <c r="B26" s="73" t="s">
        <v>22</v>
      </c>
      <c r="C26" s="74" t="s">
        <v>151</v>
      </c>
      <c r="D26" s="75">
        <v>811850</v>
      </c>
      <c r="E26" s="75">
        <v>414074.15</v>
      </c>
      <c r="F26" s="86">
        <f t="shared" si="0"/>
        <v>397775.85</v>
      </c>
      <c r="G26" s="82"/>
    </row>
    <row r="27" spans="1:7" ht="57">
      <c r="A27" s="72" t="s">
        <v>35</v>
      </c>
      <c r="B27" s="73" t="s">
        <v>22</v>
      </c>
      <c r="C27" s="74" t="s">
        <v>120</v>
      </c>
      <c r="D27" s="75">
        <v>-76450</v>
      </c>
      <c r="E27" s="75">
        <v>-45369.73</v>
      </c>
      <c r="F27" s="86">
        <f t="shared" si="0"/>
        <v>-31080.269999999997</v>
      </c>
      <c r="G27" s="82"/>
    </row>
    <row r="28" spans="1:7" ht="90.75">
      <c r="A28" s="72" t="s">
        <v>36</v>
      </c>
      <c r="B28" s="73" t="s">
        <v>22</v>
      </c>
      <c r="C28" s="74" t="s">
        <v>119</v>
      </c>
      <c r="D28" s="75">
        <v>-76450</v>
      </c>
      <c r="E28" s="75">
        <v>-45369.73</v>
      </c>
      <c r="F28" s="86">
        <f t="shared" si="0"/>
        <v>-31080.269999999997</v>
      </c>
      <c r="G28" s="82"/>
    </row>
    <row r="29" spans="1:7">
      <c r="A29" s="72" t="s">
        <v>25</v>
      </c>
      <c r="B29" s="73" t="s">
        <v>22</v>
      </c>
      <c r="C29" s="74" t="s">
        <v>112</v>
      </c>
      <c r="D29" s="75">
        <v>17615100</v>
      </c>
      <c r="E29" s="75">
        <v>6436409.4500000002</v>
      </c>
      <c r="F29" s="86">
        <f t="shared" ref="F29" si="1">D29-E29</f>
        <v>11178690.550000001</v>
      </c>
      <c r="G29" s="82"/>
    </row>
    <row r="30" spans="1:7">
      <c r="A30" s="72" t="s">
        <v>37</v>
      </c>
      <c r="B30" s="73" t="s">
        <v>22</v>
      </c>
      <c r="C30" s="81" t="s">
        <v>113</v>
      </c>
      <c r="D30" s="75">
        <v>13188000</v>
      </c>
      <c r="E30" s="75">
        <v>4950990.91</v>
      </c>
      <c r="F30" s="86">
        <f t="shared" ref="F30:F55" si="2">D30-E30</f>
        <v>8237009.0899999999</v>
      </c>
      <c r="G30" s="82"/>
    </row>
    <row r="31" spans="1:7">
      <c r="A31" s="72" t="s">
        <v>38</v>
      </c>
      <c r="B31" s="73" t="s">
        <v>22</v>
      </c>
      <c r="C31" s="74" t="s">
        <v>114</v>
      </c>
      <c r="D31" s="75">
        <v>13188000</v>
      </c>
      <c r="E31" s="75">
        <v>4950990.91</v>
      </c>
      <c r="F31" s="86">
        <f t="shared" si="2"/>
        <v>8237009.0899999999</v>
      </c>
      <c r="G31" s="82"/>
    </row>
    <row r="32" spans="1:7" ht="57">
      <c r="A32" s="72" t="s">
        <v>39</v>
      </c>
      <c r="B32" s="73" t="s">
        <v>22</v>
      </c>
      <c r="C32" s="74" t="s">
        <v>116</v>
      </c>
      <c r="D32" s="75">
        <v>12912400</v>
      </c>
      <c r="E32" s="75">
        <v>4516241.67</v>
      </c>
      <c r="F32" s="86">
        <f t="shared" si="2"/>
        <v>8396158.3300000001</v>
      </c>
      <c r="G32" s="82"/>
    </row>
    <row r="33" spans="1:7" ht="84.75" customHeight="1">
      <c r="A33" s="72" t="s">
        <v>40</v>
      </c>
      <c r="B33" s="73" t="s">
        <v>22</v>
      </c>
      <c r="C33" s="74" t="s">
        <v>117</v>
      </c>
      <c r="D33" s="75">
        <v>0</v>
      </c>
      <c r="E33" s="75">
        <v>131.80000000000001</v>
      </c>
      <c r="F33" s="86">
        <f>D33-E33</f>
        <v>-131.80000000000001</v>
      </c>
      <c r="G33" s="82"/>
    </row>
    <row r="34" spans="1:7" ht="34.5">
      <c r="A34" s="72" t="s">
        <v>160</v>
      </c>
      <c r="B34" s="73" t="s">
        <v>22</v>
      </c>
      <c r="C34" s="74" t="s">
        <v>118</v>
      </c>
      <c r="D34" s="75">
        <v>68000</v>
      </c>
      <c r="E34" s="75">
        <v>7165.14</v>
      </c>
      <c r="F34" s="86">
        <f t="shared" si="2"/>
        <v>60834.86</v>
      </c>
      <c r="G34" s="82"/>
    </row>
    <row r="35" spans="1:7" ht="79.5">
      <c r="A35" s="72" t="s">
        <v>202</v>
      </c>
      <c r="B35" s="73" t="s">
        <v>22</v>
      </c>
      <c r="C35" s="74" t="s">
        <v>197</v>
      </c>
      <c r="D35" s="75">
        <v>207600</v>
      </c>
      <c r="E35" s="75">
        <v>427452.3</v>
      </c>
      <c r="F35" s="86">
        <f t="shared" si="2"/>
        <v>-219852.3</v>
      </c>
      <c r="G35" s="82"/>
    </row>
    <row r="36" spans="1:7">
      <c r="A36" s="72" t="s">
        <v>353</v>
      </c>
      <c r="B36" s="73" t="s">
        <v>22</v>
      </c>
      <c r="C36" s="74" t="s">
        <v>339</v>
      </c>
      <c r="D36" s="75">
        <v>0</v>
      </c>
      <c r="E36" s="75">
        <v>195.37</v>
      </c>
      <c r="F36" s="86">
        <f t="shared" si="2"/>
        <v>-195.37</v>
      </c>
      <c r="G36" s="82"/>
    </row>
    <row r="37" spans="1:7">
      <c r="A37" s="72" t="s">
        <v>355</v>
      </c>
      <c r="B37" s="73" t="s">
        <v>22</v>
      </c>
      <c r="C37" s="74" t="s">
        <v>354</v>
      </c>
      <c r="D37" s="75">
        <v>0</v>
      </c>
      <c r="E37" s="75">
        <v>195.37</v>
      </c>
      <c r="F37" s="86">
        <f t="shared" si="2"/>
        <v>-195.37</v>
      </c>
      <c r="G37" s="82"/>
    </row>
    <row r="38" spans="1:7">
      <c r="A38" s="72" t="s">
        <v>355</v>
      </c>
      <c r="B38" s="73" t="s">
        <v>22</v>
      </c>
      <c r="C38" s="74" t="s">
        <v>340</v>
      </c>
      <c r="D38" s="75">
        <v>0</v>
      </c>
      <c r="E38" s="75">
        <v>195.37</v>
      </c>
      <c r="F38" s="86">
        <f t="shared" si="2"/>
        <v>-195.37</v>
      </c>
      <c r="G38" s="82"/>
    </row>
    <row r="39" spans="1:7">
      <c r="A39" s="72" t="s">
        <v>41</v>
      </c>
      <c r="B39" s="73" t="s">
        <v>22</v>
      </c>
      <c r="C39" s="81" t="s">
        <v>122</v>
      </c>
      <c r="D39" s="75">
        <v>4427100</v>
      </c>
      <c r="E39" s="75">
        <v>1485223.17</v>
      </c>
      <c r="F39" s="86">
        <f t="shared" si="2"/>
        <v>2941876.83</v>
      </c>
      <c r="G39" s="82"/>
    </row>
    <row r="40" spans="1:7">
      <c r="A40" s="72" t="s">
        <v>42</v>
      </c>
      <c r="B40" s="73" t="s">
        <v>22</v>
      </c>
      <c r="C40" s="81" t="s">
        <v>123</v>
      </c>
      <c r="D40" s="75">
        <v>1401000</v>
      </c>
      <c r="E40" s="75">
        <v>39230.89</v>
      </c>
      <c r="F40" s="86">
        <f t="shared" si="2"/>
        <v>1361769.11</v>
      </c>
      <c r="G40" s="82"/>
    </row>
    <row r="41" spans="1:7" ht="34.5">
      <c r="A41" s="72" t="s">
        <v>43</v>
      </c>
      <c r="B41" s="73" t="s">
        <v>22</v>
      </c>
      <c r="C41" s="81" t="s">
        <v>124</v>
      </c>
      <c r="D41" s="75">
        <v>1401000</v>
      </c>
      <c r="E41" s="75">
        <v>39230.89</v>
      </c>
      <c r="F41" s="86">
        <f t="shared" si="2"/>
        <v>1361769.11</v>
      </c>
      <c r="G41" s="82"/>
    </row>
    <row r="42" spans="1:7">
      <c r="A42" s="72" t="s">
        <v>44</v>
      </c>
      <c r="B42" s="73" t="s">
        <v>22</v>
      </c>
      <c r="C42" s="81" t="s">
        <v>125</v>
      </c>
      <c r="D42" s="75">
        <v>3026100</v>
      </c>
      <c r="E42" s="75">
        <v>1445992.28</v>
      </c>
      <c r="F42" s="86">
        <f t="shared" si="2"/>
        <v>1580107.72</v>
      </c>
      <c r="G42" s="82"/>
    </row>
    <row r="43" spans="1:7">
      <c r="A43" s="72" t="s">
        <v>45</v>
      </c>
      <c r="B43" s="73" t="s">
        <v>22</v>
      </c>
      <c r="C43" s="81" t="s">
        <v>126</v>
      </c>
      <c r="D43" s="75">
        <v>2426100</v>
      </c>
      <c r="E43" s="75">
        <v>1297648.1499999999</v>
      </c>
      <c r="F43" s="86">
        <f t="shared" si="2"/>
        <v>1128451.8500000001</v>
      </c>
      <c r="G43" s="82"/>
    </row>
    <row r="44" spans="1:7" ht="23.25">
      <c r="A44" s="72" t="s">
        <v>46</v>
      </c>
      <c r="B44" s="73" t="s">
        <v>22</v>
      </c>
      <c r="C44" s="81" t="s">
        <v>127</v>
      </c>
      <c r="D44" s="75">
        <v>2426100</v>
      </c>
      <c r="E44" s="75">
        <v>1297648.1499999999</v>
      </c>
      <c r="F44" s="86">
        <f t="shared" si="2"/>
        <v>1128451.8500000001</v>
      </c>
      <c r="G44" s="82"/>
    </row>
    <row r="45" spans="1:7">
      <c r="A45" s="72" t="s">
        <v>47</v>
      </c>
      <c r="B45" s="73" t="s">
        <v>22</v>
      </c>
      <c r="C45" s="81" t="s">
        <v>128</v>
      </c>
      <c r="D45" s="75">
        <v>600000</v>
      </c>
      <c r="E45" s="75">
        <v>148344.13</v>
      </c>
      <c r="F45" s="86">
        <f t="shared" si="2"/>
        <v>451655.87</v>
      </c>
      <c r="G45" s="82"/>
    </row>
    <row r="46" spans="1:7" ht="23.25">
      <c r="A46" s="72" t="s">
        <v>48</v>
      </c>
      <c r="B46" s="73" t="s">
        <v>22</v>
      </c>
      <c r="C46" s="81" t="s">
        <v>129</v>
      </c>
      <c r="D46" s="75">
        <v>600000</v>
      </c>
      <c r="E46" s="75">
        <v>148344.13</v>
      </c>
      <c r="F46" s="86">
        <f t="shared" si="2"/>
        <v>451655.87</v>
      </c>
      <c r="G46" s="82"/>
    </row>
    <row r="47" spans="1:7">
      <c r="A47" s="72" t="s">
        <v>25</v>
      </c>
      <c r="B47" s="73" t="s">
        <v>22</v>
      </c>
      <c r="C47" s="74" t="s">
        <v>152</v>
      </c>
      <c r="D47" s="75">
        <v>518300</v>
      </c>
      <c r="E47" s="75">
        <v>223355.22</v>
      </c>
      <c r="F47" s="86">
        <f t="shared" si="2"/>
        <v>294944.78000000003</v>
      </c>
      <c r="G47" s="82"/>
    </row>
    <row r="48" spans="1:7" ht="34.5">
      <c r="A48" s="72" t="s">
        <v>49</v>
      </c>
      <c r="B48" s="73" t="s">
        <v>22</v>
      </c>
      <c r="C48" s="81" t="s">
        <v>130</v>
      </c>
      <c r="D48" s="75">
        <v>518300</v>
      </c>
      <c r="E48" s="75">
        <v>218380.97</v>
      </c>
      <c r="F48" s="86">
        <f t="shared" si="2"/>
        <v>299919.03000000003</v>
      </c>
      <c r="G48" s="82"/>
    </row>
    <row r="49" spans="1:7" ht="68.25">
      <c r="A49" s="72" t="s">
        <v>50</v>
      </c>
      <c r="B49" s="73" t="s">
        <v>22</v>
      </c>
      <c r="C49" s="81" t="s">
        <v>131</v>
      </c>
      <c r="D49" s="75">
        <v>518300</v>
      </c>
      <c r="E49" s="75">
        <v>218380.97</v>
      </c>
      <c r="F49" s="86">
        <f t="shared" si="2"/>
        <v>299919.03000000003</v>
      </c>
      <c r="G49" s="82"/>
    </row>
    <row r="50" spans="1:7" ht="57">
      <c r="A50" s="72" t="s">
        <v>51</v>
      </c>
      <c r="B50" s="73" t="s">
        <v>22</v>
      </c>
      <c r="C50" s="81" t="s">
        <v>132</v>
      </c>
      <c r="D50" s="75">
        <v>518300</v>
      </c>
      <c r="E50" s="75">
        <v>218380.97</v>
      </c>
      <c r="F50" s="86">
        <f t="shared" si="2"/>
        <v>299919.03000000003</v>
      </c>
      <c r="G50" s="82"/>
    </row>
    <row r="51" spans="1:7" ht="68.25">
      <c r="A51" s="72" t="s">
        <v>52</v>
      </c>
      <c r="B51" s="73" t="s">
        <v>22</v>
      </c>
      <c r="C51" s="81" t="s">
        <v>133</v>
      </c>
      <c r="D51" s="75">
        <v>518300</v>
      </c>
      <c r="E51" s="75">
        <v>218380.97</v>
      </c>
      <c r="F51" s="86">
        <f t="shared" si="2"/>
        <v>299919.03000000003</v>
      </c>
      <c r="G51" s="82"/>
    </row>
    <row r="52" spans="1:7" ht="23.25">
      <c r="A52" s="72" t="s">
        <v>356</v>
      </c>
      <c r="B52" s="73" t="s">
        <v>22</v>
      </c>
      <c r="C52" s="81" t="s">
        <v>341</v>
      </c>
      <c r="D52" s="75">
        <v>0</v>
      </c>
      <c r="E52" s="75">
        <v>4974.25</v>
      </c>
      <c r="F52" s="86">
        <f t="shared" si="2"/>
        <v>-4974.25</v>
      </c>
      <c r="G52" s="82"/>
    </row>
    <row r="53" spans="1:7" ht="21.75" customHeight="1">
      <c r="A53" s="72" t="s">
        <v>357</v>
      </c>
      <c r="B53" s="73" t="s">
        <v>22</v>
      </c>
      <c r="C53" s="81" t="s">
        <v>342</v>
      </c>
      <c r="D53" s="75">
        <v>0</v>
      </c>
      <c r="E53" s="75">
        <v>4974.25</v>
      </c>
      <c r="F53" s="86">
        <f t="shared" si="2"/>
        <v>-4974.25</v>
      </c>
      <c r="G53" s="82"/>
    </row>
    <row r="54" spans="1:7" ht="23.25">
      <c r="A54" s="72" t="s">
        <v>358</v>
      </c>
      <c r="B54" s="73" t="s">
        <v>22</v>
      </c>
      <c r="C54" s="81" t="s">
        <v>343</v>
      </c>
      <c r="D54" s="75">
        <v>0</v>
      </c>
      <c r="E54" s="75">
        <v>4974.25</v>
      </c>
      <c r="F54" s="86">
        <f t="shared" si="2"/>
        <v>-4974.25</v>
      </c>
      <c r="G54" s="82"/>
    </row>
    <row r="55" spans="1:7" ht="34.5">
      <c r="A55" s="72" t="s">
        <v>359</v>
      </c>
      <c r="B55" s="73" t="s">
        <v>22</v>
      </c>
      <c r="C55" s="81" t="s">
        <v>344</v>
      </c>
      <c r="D55" s="75">
        <v>0</v>
      </c>
      <c r="E55" s="75">
        <v>4974.25</v>
      </c>
      <c r="F55" s="86">
        <f t="shared" si="2"/>
        <v>-4974.25</v>
      </c>
      <c r="G55" s="82"/>
    </row>
    <row r="56" spans="1:7">
      <c r="A56" s="72" t="s">
        <v>53</v>
      </c>
      <c r="B56" s="73" t="s">
        <v>22</v>
      </c>
      <c r="C56" s="74" t="s">
        <v>109</v>
      </c>
      <c r="D56" s="75">
        <v>27536756.059999999</v>
      </c>
      <c r="E56" s="75">
        <v>3201752.83</v>
      </c>
      <c r="F56" s="86">
        <f t="shared" ref="F56:F69" si="3">D56-E56</f>
        <v>24335003.229999997</v>
      </c>
      <c r="G56" s="83"/>
    </row>
    <row r="57" spans="1:7" ht="23.25">
      <c r="A57" s="72" t="s">
        <v>54</v>
      </c>
      <c r="B57" s="73" t="s">
        <v>22</v>
      </c>
      <c r="C57" s="74" t="s">
        <v>110</v>
      </c>
      <c r="D57" s="75">
        <v>27536756.059999999</v>
      </c>
      <c r="E57" s="75">
        <v>3201752.83</v>
      </c>
      <c r="F57" s="86">
        <f t="shared" si="3"/>
        <v>24335003.229999997</v>
      </c>
      <c r="G57" s="83"/>
    </row>
    <row r="58" spans="1:7" ht="23.25">
      <c r="A58" s="72" t="s">
        <v>55</v>
      </c>
      <c r="B58" s="73" t="s">
        <v>22</v>
      </c>
      <c r="C58" s="74" t="s">
        <v>111</v>
      </c>
      <c r="D58" s="75">
        <v>6196900</v>
      </c>
      <c r="E58" s="75">
        <v>3098400</v>
      </c>
      <c r="F58" s="86">
        <f t="shared" si="3"/>
        <v>3098500</v>
      </c>
      <c r="G58" s="83"/>
    </row>
    <row r="59" spans="1:7" ht="34.5">
      <c r="A59" s="72" t="s">
        <v>106</v>
      </c>
      <c r="B59" s="73" t="s">
        <v>22</v>
      </c>
      <c r="C59" s="81" t="s">
        <v>134</v>
      </c>
      <c r="D59" s="75">
        <v>6196900</v>
      </c>
      <c r="E59" s="75">
        <v>3098400</v>
      </c>
      <c r="F59" s="86">
        <f t="shared" si="3"/>
        <v>3098500</v>
      </c>
      <c r="G59" s="83"/>
    </row>
    <row r="60" spans="1:7" ht="34.5">
      <c r="A60" s="72" t="s">
        <v>107</v>
      </c>
      <c r="B60" s="73" t="s">
        <v>22</v>
      </c>
      <c r="C60" s="81" t="s">
        <v>135</v>
      </c>
      <c r="D60" s="75">
        <v>6196900</v>
      </c>
      <c r="E60" s="75">
        <v>3098400</v>
      </c>
      <c r="F60" s="86">
        <f t="shared" si="3"/>
        <v>3098500</v>
      </c>
      <c r="G60" s="83"/>
    </row>
    <row r="61" spans="1:7" ht="23.25">
      <c r="A61" s="72" t="s">
        <v>199</v>
      </c>
      <c r="B61" s="73" t="s">
        <v>22</v>
      </c>
      <c r="C61" s="81" t="s">
        <v>198</v>
      </c>
      <c r="D61" s="75">
        <v>21038656.059999999</v>
      </c>
      <c r="E61" s="75">
        <v>0</v>
      </c>
      <c r="F61" s="86">
        <f t="shared" si="3"/>
        <v>21038656.059999999</v>
      </c>
      <c r="G61" s="83"/>
    </row>
    <row r="62" spans="1:7" ht="23.25">
      <c r="A62" s="72" t="s">
        <v>195</v>
      </c>
      <c r="B62" s="73" t="s">
        <v>22</v>
      </c>
      <c r="C62" s="81" t="s">
        <v>193</v>
      </c>
      <c r="D62" s="75">
        <v>2739156.06</v>
      </c>
      <c r="E62" s="75">
        <v>0</v>
      </c>
      <c r="F62" s="86">
        <f t="shared" si="3"/>
        <v>2739156.06</v>
      </c>
      <c r="G62" s="83"/>
    </row>
    <row r="63" spans="1:7" ht="23.25">
      <c r="A63" s="72" t="s">
        <v>196</v>
      </c>
      <c r="B63" s="73" t="s">
        <v>22</v>
      </c>
      <c r="C63" s="81" t="s">
        <v>194</v>
      </c>
      <c r="D63" s="75">
        <v>2739156.06</v>
      </c>
      <c r="E63" s="75">
        <v>0</v>
      </c>
      <c r="F63" s="86">
        <f t="shared" si="3"/>
        <v>2739156.06</v>
      </c>
      <c r="G63" s="83"/>
    </row>
    <row r="64" spans="1:7">
      <c r="A64" s="72" t="s">
        <v>360</v>
      </c>
      <c r="B64" s="73" t="s">
        <v>22</v>
      </c>
      <c r="C64" s="81" t="s">
        <v>345</v>
      </c>
      <c r="D64" s="75">
        <v>18299500</v>
      </c>
      <c r="E64" s="75">
        <v>0</v>
      </c>
      <c r="F64" s="86">
        <f t="shared" si="3"/>
        <v>18299500</v>
      </c>
      <c r="G64" s="83"/>
    </row>
    <row r="65" spans="1:7">
      <c r="A65" s="72" t="s">
        <v>361</v>
      </c>
      <c r="B65" s="73" t="s">
        <v>22</v>
      </c>
      <c r="C65" s="81" t="s">
        <v>346</v>
      </c>
      <c r="D65" s="75">
        <v>18299500</v>
      </c>
      <c r="E65" s="75">
        <v>0</v>
      </c>
      <c r="F65" s="86">
        <f t="shared" si="3"/>
        <v>18299500</v>
      </c>
      <c r="G65" s="83"/>
    </row>
    <row r="66" spans="1:7" ht="45.75">
      <c r="A66" s="72" t="s">
        <v>362</v>
      </c>
      <c r="B66" s="73" t="s">
        <v>22</v>
      </c>
      <c r="C66" s="81" t="s">
        <v>363</v>
      </c>
      <c r="D66" s="75">
        <v>14185800</v>
      </c>
      <c r="E66" s="75">
        <v>0</v>
      </c>
      <c r="F66" s="86">
        <f t="shared" si="3"/>
        <v>14185800</v>
      </c>
      <c r="G66" s="83"/>
    </row>
    <row r="67" spans="1:7" ht="34.5">
      <c r="A67" s="72" t="s">
        <v>364</v>
      </c>
      <c r="B67" s="73" t="s">
        <v>22</v>
      </c>
      <c r="C67" s="81" t="s">
        <v>365</v>
      </c>
      <c r="D67" s="75">
        <v>4113700</v>
      </c>
      <c r="E67" s="75">
        <v>0</v>
      </c>
      <c r="F67" s="86">
        <f t="shared" si="3"/>
        <v>4113700</v>
      </c>
      <c r="G67" s="83"/>
    </row>
    <row r="68" spans="1:7" ht="23.25">
      <c r="A68" s="72" t="s">
        <v>108</v>
      </c>
      <c r="B68" s="73" t="s">
        <v>22</v>
      </c>
      <c r="C68" s="81" t="s">
        <v>136</v>
      </c>
      <c r="D68" s="75">
        <v>301200</v>
      </c>
      <c r="E68" s="75">
        <v>103352.83</v>
      </c>
      <c r="F68" s="86">
        <f t="shared" si="3"/>
        <v>197847.16999999998</v>
      </c>
      <c r="G68" s="83"/>
    </row>
    <row r="69" spans="1:7" ht="34.5">
      <c r="A69" s="72" t="s">
        <v>200</v>
      </c>
      <c r="B69" s="73" t="s">
        <v>22</v>
      </c>
      <c r="C69" s="81" t="s">
        <v>137</v>
      </c>
      <c r="D69" s="75">
        <v>301200</v>
      </c>
      <c r="E69" s="75">
        <v>103352.83</v>
      </c>
      <c r="F69" s="86">
        <f t="shared" si="3"/>
        <v>197847.16999999998</v>
      </c>
      <c r="G69" s="83"/>
    </row>
    <row r="70" spans="1:7" ht="46.5" thickBot="1">
      <c r="A70" s="72" t="s">
        <v>201</v>
      </c>
      <c r="B70" s="87" t="s">
        <v>22</v>
      </c>
      <c r="C70" s="88" t="s">
        <v>138</v>
      </c>
      <c r="D70" s="75">
        <v>301200</v>
      </c>
      <c r="E70" s="75">
        <v>103352.83</v>
      </c>
      <c r="F70" s="89">
        <f t="shared" ref="F70" si="4">D70-E70</f>
        <v>197847.16999999998</v>
      </c>
      <c r="G70" s="83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22" header="0.51181102362204722" footer="0.24"/>
  <pageSetup paperSize="9" scale="67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="90" zoomScaleNormal="100" zoomScaleSheetLayoutView="90" workbookViewId="0">
      <selection activeCell="D138" sqref="D138"/>
    </sheetView>
  </sheetViews>
  <sheetFormatPr defaultRowHeight="15"/>
  <cols>
    <col min="1" max="1" width="50.7109375" style="1" customWidth="1"/>
    <col min="2" max="2" width="7.5703125" style="1" customWidth="1"/>
    <col min="3" max="3" width="23.140625" style="1" customWidth="1"/>
    <col min="4" max="6" width="19.85546875" style="1" customWidth="1"/>
    <col min="7" max="7" width="9.140625" style="1" hidden="1"/>
    <col min="8" max="8" width="9.140625" style="1"/>
    <col min="9" max="9" width="11.42578125" style="1" bestFit="1" customWidth="1"/>
    <col min="10" max="10" width="12.42578125" style="1" bestFit="1" customWidth="1"/>
    <col min="11" max="16384" width="9.140625" style="1"/>
  </cols>
  <sheetData>
    <row r="1" spans="1:7" ht="14.1" customHeight="1">
      <c r="A1" s="144" t="s">
        <v>56</v>
      </c>
      <c r="B1" s="145"/>
      <c r="C1" s="145"/>
      <c r="D1" s="145"/>
      <c r="E1" s="145"/>
      <c r="F1" s="33" t="s">
        <v>57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52" t="s">
        <v>13</v>
      </c>
      <c r="B3" s="152" t="s">
        <v>14</v>
      </c>
      <c r="C3" s="152" t="s">
        <v>58</v>
      </c>
      <c r="D3" s="154" t="s">
        <v>16</v>
      </c>
      <c r="E3" s="154" t="s">
        <v>17</v>
      </c>
      <c r="F3" s="152" t="s">
        <v>18</v>
      </c>
      <c r="G3" s="34"/>
    </row>
    <row r="4" spans="1:7" ht="12" customHeight="1">
      <c r="A4" s="153"/>
      <c r="B4" s="153"/>
      <c r="C4" s="153"/>
      <c r="D4" s="155"/>
      <c r="E4" s="155"/>
      <c r="F4" s="153"/>
      <c r="G4" s="34"/>
    </row>
    <row r="5" spans="1:7" ht="11.1" customHeight="1">
      <c r="A5" s="153"/>
      <c r="B5" s="153"/>
      <c r="C5" s="153"/>
      <c r="D5" s="155"/>
      <c r="E5" s="155"/>
      <c r="F5" s="153"/>
      <c r="G5" s="34"/>
    </row>
    <row r="6" spans="1:7" ht="12" customHeight="1" thickBot="1">
      <c r="A6" s="30">
        <v>1</v>
      </c>
      <c r="B6" s="31">
        <v>2</v>
      </c>
      <c r="C6" s="35">
        <v>3</v>
      </c>
      <c r="D6" s="36" t="s">
        <v>19</v>
      </c>
      <c r="E6" s="36" t="s">
        <v>20</v>
      </c>
      <c r="F6" s="36" t="s">
        <v>21</v>
      </c>
      <c r="G6" s="37"/>
    </row>
    <row r="7" spans="1:7" ht="16.5" customHeight="1">
      <c r="A7" s="105" t="s">
        <v>153</v>
      </c>
      <c r="B7" s="76" t="s">
        <v>59</v>
      </c>
      <c r="C7" s="112" t="s">
        <v>104</v>
      </c>
      <c r="D7" s="120">
        <f>D9+D12+D15+D19+D23+D27+D31+D35+D47+D51+D55+D59+D63+D67+D71+D79+D93+D96+D99+D104+D108+D112+D120+D124+D128+D132+D43+D86+D116+D75</f>
        <v>51216456.060000002</v>
      </c>
      <c r="E7" s="120">
        <f>E9+E12+E15+E19+E23+E27+E31+E35+E47+E51+E55+E59+E63+E67+E71+E79+E93+E96+E99+E104+E108+E112+E120+E124+E128+E132+E43+E86+E116+E75</f>
        <v>7914260.9100000001</v>
      </c>
      <c r="F7" s="121">
        <f>D7-E7</f>
        <v>43302195.150000006</v>
      </c>
      <c r="G7" s="115"/>
    </row>
    <row r="8" spans="1:7" ht="12" customHeight="1">
      <c r="A8" s="71" t="s">
        <v>105</v>
      </c>
      <c r="B8" s="113"/>
      <c r="C8" s="114"/>
      <c r="D8" s="114"/>
      <c r="E8" s="114"/>
      <c r="F8" s="122"/>
      <c r="G8" s="115"/>
    </row>
    <row r="9" spans="1:7" ht="57">
      <c r="A9" s="137" t="s">
        <v>165</v>
      </c>
      <c r="B9" s="73" t="s">
        <v>59</v>
      </c>
      <c r="C9" s="81" t="s">
        <v>210</v>
      </c>
      <c r="D9" s="75">
        <v>24000</v>
      </c>
      <c r="E9" s="75">
        <v>12000</v>
      </c>
      <c r="F9" s="119">
        <f>D9-E9</f>
        <v>12000</v>
      </c>
      <c r="G9" s="116"/>
    </row>
    <row r="10" spans="1:7">
      <c r="A10" s="106" t="s">
        <v>69</v>
      </c>
      <c r="B10" s="73" t="s">
        <v>59</v>
      </c>
      <c r="C10" s="81" t="s">
        <v>211</v>
      </c>
      <c r="D10" s="75">
        <v>24000</v>
      </c>
      <c r="E10" s="75">
        <v>12000</v>
      </c>
      <c r="F10" s="119">
        <f>D10-E10</f>
        <v>12000</v>
      </c>
      <c r="G10" s="116"/>
    </row>
    <row r="11" spans="1:7">
      <c r="A11" s="106" t="s">
        <v>70</v>
      </c>
      <c r="B11" s="73" t="s">
        <v>59</v>
      </c>
      <c r="C11" s="81" t="s">
        <v>212</v>
      </c>
      <c r="D11" s="75">
        <v>24000</v>
      </c>
      <c r="E11" s="75">
        <v>12000</v>
      </c>
      <c r="F11" s="119">
        <f>D11-E11</f>
        <v>12000</v>
      </c>
      <c r="G11" s="116"/>
    </row>
    <row r="12" spans="1:7" ht="56.25" customHeight="1">
      <c r="A12" s="138" t="s">
        <v>166</v>
      </c>
      <c r="B12" s="73" t="s">
        <v>59</v>
      </c>
      <c r="C12" s="81" t="s">
        <v>213</v>
      </c>
      <c r="D12" s="75">
        <v>1000</v>
      </c>
      <c r="E12" s="75">
        <v>0</v>
      </c>
      <c r="F12" s="134">
        <f>D12-E12</f>
        <v>1000</v>
      </c>
      <c r="G12" s="116"/>
    </row>
    <row r="13" spans="1:7">
      <c r="A13" s="106" t="s">
        <v>69</v>
      </c>
      <c r="B13" s="73" t="s">
        <v>59</v>
      </c>
      <c r="C13" s="81" t="s">
        <v>214</v>
      </c>
      <c r="D13" s="75">
        <v>1000</v>
      </c>
      <c r="E13" s="75">
        <v>0</v>
      </c>
      <c r="F13" s="119">
        <f t="shared" ref="F13:F48" si="0">D13-E13</f>
        <v>1000</v>
      </c>
      <c r="G13" s="116"/>
    </row>
    <row r="14" spans="1:7">
      <c r="A14" s="106" t="s">
        <v>70</v>
      </c>
      <c r="B14" s="73" t="s">
        <v>59</v>
      </c>
      <c r="C14" s="81" t="s">
        <v>215</v>
      </c>
      <c r="D14" s="75">
        <v>1000</v>
      </c>
      <c r="E14" s="75">
        <v>0</v>
      </c>
      <c r="F14" s="119">
        <f t="shared" si="0"/>
        <v>1000</v>
      </c>
      <c r="G14" s="116"/>
    </row>
    <row r="15" spans="1:7" ht="22.5">
      <c r="A15" s="138" t="s">
        <v>167</v>
      </c>
      <c r="B15" s="129" t="s">
        <v>59</v>
      </c>
      <c r="C15" s="81" t="s">
        <v>216</v>
      </c>
      <c r="D15" s="75">
        <v>500000</v>
      </c>
      <c r="E15" s="134">
        <v>0</v>
      </c>
      <c r="F15" s="119">
        <f t="shared" si="0"/>
        <v>500000</v>
      </c>
      <c r="G15" s="116"/>
    </row>
    <row r="16" spans="1:7" ht="23.25">
      <c r="A16" s="106" t="s">
        <v>60</v>
      </c>
      <c r="B16" s="73" t="s">
        <v>59</v>
      </c>
      <c r="C16" s="81" t="s">
        <v>217</v>
      </c>
      <c r="D16" s="75">
        <v>500000</v>
      </c>
      <c r="E16" s="134">
        <v>0</v>
      </c>
      <c r="F16" s="119">
        <f t="shared" si="0"/>
        <v>500000</v>
      </c>
      <c r="G16" s="116"/>
    </row>
    <row r="17" spans="1:9" ht="23.25">
      <c r="A17" s="106" t="s">
        <v>61</v>
      </c>
      <c r="B17" s="73" t="s">
        <v>59</v>
      </c>
      <c r="C17" s="81" t="s">
        <v>218</v>
      </c>
      <c r="D17" s="75">
        <v>500000</v>
      </c>
      <c r="E17" s="134">
        <v>0</v>
      </c>
      <c r="F17" s="119">
        <f t="shared" si="0"/>
        <v>500000</v>
      </c>
      <c r="G17" s="116"/>
    </row>
    <row r="18" spans="1:9">
      <c r="A18" s="106" t="s">
        <v>62</v>
      </c>
      <c r="B18" s="73" t="s">
        <v>59</v>
      </c>
      <c r="C18" s="81" t="s">
        <v>219</v>
      </c>
      <c r="D18" s="75">
        <v>500000</v>
      </c>
      <c r="E18" s="134">
        <v>0</v>
      </c>
      <c r="F18" s="119">
        <f t="shared" si="0"/>
        <v>500000</v>
      </c>
      <c r="G18" s="116"/>
    </row>
    <row r="19" spans="1:9" ht="16.5" customHeight="1">
      <c r="A19" s="138" t="s">
        <v>168</v>
      </c>
      <c r="B19" s="129" t="s">
        <v>59</v>
      </c>
      <c r="C19" s="81" t="s">
        <v>220</v>
      </c>
      <c r="D19" s="75">
        <v>390000</v>
      </c>
      <c r="E19" s="134">
        <v>243558</v>
      </c>
      <c r="F19" s="119">
        <f t="shared" si="0"/>
        <v>146442</v>
      </c>
      <c r="G19" s="116"/>
    </row>
    <row r="20" spans="1:9" ht="23.25">
      <c r="A20" s="106" t="s">
        <v>60</v>
      </c>
      <c r="B20" s="129" t="s">
        <v>59</v>
      </c>
      <c r="C20" s="81" t="s">
        <v>221</v>
      </c>
      <c r="D20" s="75">
        <v>390000</v>
      </c>
      <c r="E20" s="134">
        <v>243558</v>
      </c>
      <c r="F20" s="119">
        <f t="shared" si="0"/>
        <v>146442</v>
      </c>
      <c r="G20" s="116"/>
    </row>
    <row r="21" spans="1:9" ht="23.25">
      <c r="A21" s="106" t="s">
        <v>61</v>
      </c>
      <c r="B21" s="129" t="s">
        <v>59</v>
      </c>
      <c r="C21" s="81" t="s">
        <v>222</v>
      </c>
      <c r="D21" s="75">
        <v>390000</v>
      </c>
      <c r="E21" s="134">
        <v>243558</v>
      </c>
      <c r="F21" s="119">
        <f t="shared" si="0"/>
        <v>146442</v>
      </c>
      <c r="G21" s="116"/>
    </row>
    <row r="22" spans="1:9">
      <c r="A22" s="106" t="s">
        <v>62</v>
      </c>
      <c r="B22" s="129" t="s">
        <v>59</v>
      </c>
      <c r="C22" s="81" t="s">
        <v>223</v>
      </c>
      <c r="D22" s="75">
        <v>390000</v>
      </c>
      <c r="E22" s="134">
        <v>243558</v>
      </c>
      <c r="F22" s="119">
        <f t="shared" si="0"/>
        <v>146442</v>
      </c>
      <c r="G22" s="116"/>
    </row>
    <row r="23" spans="1:9" ht="22.5">
      <c r="A23" s="138" t="s">
        <v>169</v>
      </c>
      <c r="B23" s="73" t="s">
        <v>59</v>
      </c>
      <c r="C23" s="81" t="s">
        <v>224</v>
      </c>
      <c r="D23" s="75">
        <v>21000</v>
      </c>
      <c r="E23" s="75">
        <v>20570</v>
      </c>
      <c r="F23" s="119">
        <f t="shared" si="0"/>
        <v>430</v>
      </c>
      <c r="G23" s="116"/>
    </row>
    <row r="24" spans="1:9">
      <c r="A24" s="106" t="s">
        <v>63</v>
      </c>
      <c r="B24" s="73" t="s">
        <v>59</v>
      </c>
      <c r="C24" s="81" t="s">
        <v>225</v>
      </c>
      <c r="D24" s="75">
        <v>21000</v>
      </c>
      <c r="E24" s="75">
        <v>20570</v>
      </c>
      <c r="F24" s="119">
        <f t="shared" si="0"/>
        <v>430</v>
      </c>
      <c r="G24" s="116"/>
    </row>
    <row r="25" spans="1:9">
      <c r="A25" s="106" t="s">
        <v>64</v>
      </c>
      <c r="B25" s="73" t="s">
        <v>59</v>
      </c>
      <c r="C25" s="81" t="s">
        <v>226</v>
      </c>
      <c r="D25" s="75">
        <v>21000</v>
      </c>
      <c r="E25" s="75">
        <v>20570</v>
      </c>
      <c r="F25" s="119">
        <f t="shared" si="0"/>
        <v>430</v>
      </c>
      <c r="G25" s="116"/>
    </row>
    <row r="26" spans="1:9">
      <c r="A26" s="106" t="s">
        <v>75</v>
      </c>
      <c r="B26" s="73" t="s">
        <v>59</v>
      </c>
      <c r="C26" s="81" t="s">
        <v>227</v>
      </c>
      <c r="D26" s="75">
        <v>21000</v>
      </c>
      <c r="E26" s="75">
        <v>20570</v>
      </c>
      <c r="F26" s="119">
        <f t="shared" si="0"/>
        <v>430</v>
      </c>
      <c r="G26" s="116"/>
      <c r="I26" s="135"/>
    </row>
    <row r="27" spans="1:9">
      <c r="A27" s="138" t="s">
        <v>170</v>
      </c>
      <c r="B27" s="73" t="s">
        <v>59</v>
      </c>
      <c r="C27" s="81" t="s">
        <v>228</v>
      </c>
      <c r="D27" s="75">
        <v>1050000</v>
      </c>
      <c r="E27" s="75">
        <v>250197.75</v>
      </c>
      <c r="F27" s="119">
        <f t="shared" si="0"/>
        <v>799802.25</v>
      </c>
      <c r="G27" s="116"/>
    </row>
    <row r="28" spans="1:9">
      <c r="A28" s="106" t="s">
        <v>63</v>
      </c>
      <c r="B28" s="73" t="s">
        <v>59</v>
      </c>
      <c r="C28" s="81" t="s">
        <v>229</v>
      </c>
      <c r="D28" s="75">
        <v>1050000</v>
      </c>
      <c r="E28" s="75">
        <v>250197.75</v>
      </c>
      <c r="F28" s="119">
        <f t="shared" si="0"/>
        <v>799802.25</v>
      </c>
      <c r="G28" s="116"/>
    </row>
    <row r="29" spans="1:9">
      <c r="A29" s="106" t="s">
        <v>64</v>
      </c>
      <c r="B29" s="73" t="s">
        <v>59</v>
      </c>
      <c r="C29" s="81" t="s">
        <v>230</v>
      </c>
      <c r="D29" s="75">
        <v>1050000</v>
      </c>
      <c r="E29" s="75">
        <v>250197.75</v>
      </c>
      <c r="F29" s="119">
        <f t="shared" si="0"/>
        <v>799802.25</v>
      </c>
      <c r="G29" s="116"/>
    </row>
    <row r="30" spans="1:9" ht="23.25">
      <c r="A30" s="106" t="s">
        <v>65</v>
      </c>
      <c r="B30" s="73" t="s">
        <v>59</v>
      </c>
      <c r="C30" s="81" t="s">
        <v>231</v>
      </c>
      <c r="D30" s="75">
        <v>1050000</v>
      </c>
      <c r="E30" s="75">
        <v>250197.75</v>
      </c>
      <c r="F30" s="119">
        <f t="shared" si="0"/>
        <v>799802.25</v>
      </c>
      <c r="G30" s="116"/>
    </row>
    <row r="31" spans="1:9" ht="22.5">
      <c r="A31" s="138" t="s">
        <v>171</v>
      </c>
      <c r="B31" s="73" t="s">
        <v>59</v>
      </c>
      <c r="C31" s="81" t="s">
        <v>232</v>
      </c>
      <c r="D31" s="75">
        <v>9500</v>
      </c>
      <c r="E31" s="75">
        <v>0</v>
      </c>
      <c r="F31" s="119">
        <f t="shared" si="0"/>
        <v>9500</v>
      </c>
      <c r="G31" s="116"/>
    </row>
    <row r="32" spans="1:9" ht="23.25">
      <c r="A32" s="106" t="s">
        <v>60</v>
      </c>
      <c r="B32" s="73" t="s">
        <v>59</v>
      </c>
      <c r="C32" s="81" t="s">
        <v>233</v>
      </c>
      <c r="D32" s="75">
        <v>9500</v>
      </c>
      <c r="E32" s="75">
        <v>0</v>
      </c>
      <c r="F32" s="119">
        <f t="shared" si="0"/>
        <v>9500</v>
      </c>
      <c r="G32" s="116"/>
    </row>
    <row r="33" spans="1:7" ht="23.25">
      <c r="A33" s="106" t="s">
        <v>61</v>
      </c>
      <c r="B33" s="73" t="s">
        <v>59</v>
      </c>
      <c r="C33" s="81" t="s">
        <v>234</v>
      </c>
      <c r="D33" s="75">
        <v>9500</v>
      </c>
      <c r="E33" s="75">
        <v>0</v>
      </c>
      <c r="F33" s="119">
        <f t="shared" si="0"/>
        <v>9500</v>
      </c>
      <c r="G33" s="116"/>
    </row>
    <row r="34" spans="1:7">
      <c r="A34" s="106" t="s">
        <v>62</v>
      </c>
      <c r="B34" s="73" t="s">
        <v>59</v>
      </c>
      <c r="C34" s="81" t="s">
        <v>235</v>
      </c>
      <c r="D34" s="75">
        <v>9500</v>
      </c>
      <c r="E34" s="75">
        <v>0</v>
      </c>
      <c r="F34" s="119">
        <f t="shared" si="0"/>
        <v>9500</v>
      </c>
      <c r="G34" s="116"/>
    </row>
    <row r="35" spans="1:7" ht="22.5">
      <c r="A35" s="138" t="s">
        <v>172</v>
      </c>
      <c r="B35" s="73" t="s">
        <v>59</v>
      </c>
      <c r="C35" s="81" t="s">
        <v>236</v>
      </c>
      <c r="D35" s="75">
        <v>321100</v>
      </c>
      <c r="E35" s="75">
        <v>103352.83</v>
      </c>
      <c r="F35" s="119">
        <f t="shared" si="0"/>
        <v>217747.16999999998</v>
      </c>
      <c r="G35" s="116"/>
    </row>
    <row r="36" spans="1:7" ht="45.75">
      <c r="A36" s="139" t="s">
        <v>175</v>
      </c>
      <c r="B36" s="73" t="s">
        <v>59</v>
      </c>
      <c r="C36" s="81" t="s">
        <v>237</v>
      </c>
      <c r="D36" s="75">
        <v>251939</v>
      </c>
      <c r="E36" s="75">
        <v>99499.05</v>
      </c>
      <c r="F36" s="119">
        <f t="shared" si="0"/>
        <v>152439.95000000001</v>
      </c>
      <c r="G36" s="116"/>
    </row>
    <row r="37" spans="1:7" ht="23.25">
      <c r="A37" s="106" t="s">
        <v>72</v>
      </c>
      <c r="B37" s="73" t="s">
        <v>59</v>
      </c>
      <c r="C37" s="81" t="s">
        <v>238</v>
      </c>
      <c r="D37" s="75">
        <v>251939</v>
      </c>
      <c r="E37" s="75">
        <v>99499.05</v>
      </c>
      <c r="F37" s="119">
        <f t="shared" si="0"/>
        <v>152439.95000000001</v>
      </c>
      <c r="G37" s="116"/>
    </row>
    <row r="38" spans="1:7" ht="23.25">
      <c r="A38" s="106" t="s">
        <v>73</v>
      </c>
      <c r="B38" s="73" t="s">
        <v>59</v>
      </c>
      <c r="C38" s="81" t="s">
        <v>239</v>
      </c>
      <c r="D38" s="75">
        <v>193502</v>
      </c>
      <c r="E38" s="75">
        <v>79690.38</v>
      </c>
      <c r="F38" s="119">
        <f t="shared" si="0"/>
        <v>113811.62</v>
      </c>
      <c r="G38" s="116"/>
    </row>
    <row r="39" spans="1:7" ht="34.5">
      <c r="A39" s="106" t="s">
        <v>74</v>
      </c>
      <c r="B39" s="73" t="s">
        <v>59</v>
      </c>
      <c r="C39" s="81" t="s">
        <v>240</v>
      </c>
      <c r="D39" s="75">
        <v>58437</v>
      </c>
      <c r="E39" s="75">
        <v>19808.669999999998</v>
      </c>
      <c r="F39" s="119">
        <f t="shared" si="0"/>
        <v>38628.33</v>
      </c>
      <c r="G39" s="116"/>
    </row>
    <row r="40" spans="1:7" ht="23.25">
      <c r="A40" s="106" t="s">
        <v>60</v>
      </c>
      <c r="B40" s="73" t="s">
        <v>59</v>
      </c>
      <c r="C40" s="81" t="s">
        <v>241</v>
      </c>
      <c r="D40" s="75">
        <v>69161</v>
      </c>
      <c r="E40" s="75">
        <v>3853.78</v>
      </c>
      <c r="F40" s="119">
        <f t="shared" si="0"/>
        <v>65307.22</v>
      </c>
      <c r="G40" s="116"/>
    </row>
    <row r="41" spans="1:7" ht="23.25">
      <c r="A41" s="106" t="s">
        <v>61</v>
      </c>
      <c r="B41" s="73" t="s">
        <v>59</v>
      </c>
      <c r="C41" s="81" t="s">
        <v>242</v>
      </c>
      <c r="D41" s="75">
        <v>69161</v>
      </c>
      <c r="E41" s="75">
        <v>3853.78</v>
      </c>
      <c r="F41" s="119">
        <f t="shared" si="0"/>
        <v>65307.22</v>
      </c>
      <c r="G41" s="116"/>
    </row>
    <row r="42" spans="1:7">
      <c r="A42" s="106" t="s">
        <v>62</v>
      </c>
      <c r="B42" s="73" t="s">
        <v>59</v>
      </c>
      <c r="C42" s="81" t="s">
        <v>243</v>
      </c>
      <c r="D42" s="75">
        <v>69161</v>
      </c>
      <c r="E42" s="75">
        <v>3853.78</v>
      </c>
      <c r="F42" s="119">
        <f t="shared" si="0"/>
        <v>65307.22</v>
      </c>
      <c r="G42" s="116"/>
    </row>
    <row r="43" spans="1:7" ht="34.5">
      <c r="A43" s="141" t="s">
        <v>192</v>
      </c>
      <c r="B43" s="73" t="s">
        <v>59</v>
      </c>
      <c r="C43" s="81" t="s">
        <v>244</v>
      </c>
      <c r="D43" s="75">
        <v>14727650</v>
      </c>
      <c r="E43" s="75">
        <v>0</v>
      </c>
      <c r="F43" s="119">
        <f t="shared" si="0"/>
        <v>14727650</v>
      </c>
      <c r="G43" s="116"/>
    </row>
    <row r="44" spans="1:7" ht="23.25">
      <c r="A44" s="106" t="s">
        <v>60</v>
      </c>
      <c r="B44" s="73" t="s">
        <v>59</v>
      </c>
      <c r="C44" s="74" t="s">
        <v>245</v>
      </c>
      <c r="D44" s="75">
        <v>14727650</v>
      </c>
      <c r="E44" s="75">
        <v>0</v>
      </c>
      <c r="F44" s="119">
        <f t="shared" si="0"/>
        <v>14727650</v>
      </c>
      <c r="G44" s="116"/>
    </row>
    <row r="45" spans="1:7" ht="23.25">
      <c r="A45" s="106" t="s">
        <v>61</v>
      </c>
      <c r="B45" s="73" t="s">
        <v>59</v>
      </c>
      <c r="C45" s="74" t="s">
        <v>246</v>
      </c>
      <c r="D45" s="75">
        <v>14727650</v>
      </c>
      <c r="E45" s="75">
        <v>0</v>
      </c>
      <c r="F45" s="119">
        <f t="shared" si="0"/>
        <v>14727650</v>
      </c>
      <c r="G45" s="116"/>
    </row>
    <row r="46" spans="1:7">
      <c r="A46" s="106" t="s">
        <v>62</v>
      </c>
      <c r="B46" s="73" t="s">
        <v>59</v>
      </c>
      <c r="C46" s="74" t="s">
        <v>247</v>
      </c>
      <c r="D46" s="75">
        <v>14727650</v>
      </c>
      <c r="E46" s="75">
        <v>0</v>
      </c>
      <c r="F46" s="119">
        <f t="shared" si="0"/>
        <v>14727650</v>
      </c>
      <c r="G46" s="116"/>
    </row>
    <row r="47" spans="1:7" ht="22.5">
      <c r="A47" s="138" t="s">
        <v>173</v>
      </c>
      <c r="B47" s="73" t="s">
        <v>59</v>
      </c>
      <c r="C47" s="74" t="s">
        <v>248</v>
      </c>
      <c r="D47" s="75">
        <v>1813250</v>
      </c>
      <c r="E47" s="75">
        <v>0</v>
      </c>
      <c r="F47" s="119">
        <f t="shared" si="0"/>
        <v>1813250</v>
      </c>
      <c r="G47" s="116"/>
    </row>
    <row r="48" spans="1:7" ht="23.25">
      <c r="A48" s="106" t="s">
        <v>60</v>
      </c>
      <c r="B48" s="73" t="s">
        <v>59</v>
      </c>
      <c r="C48" s="74" t="s">
        <v>249</v>
      </c>
      <c r="D48" s="75">
        <v>1813250</v>
      </c>
      <c r="E48" s="75">
        <v>0</v>
      </c>
      <c r="F48" s="119">
        <f t="shared" si="0"/>
        <v>1813250</v>
      </c>
      <c r="G48" s="116"/>
    </row>
    <row r="49" spans="1:7" ht="23.25">
      <c r="A49" s="106" t="s">
        <v>61</v>
      </c>
      <c r="B49" s="73" t="s">
        <v>59</v>
      </c>
      <c r="C49" s="74" t="s">
        <v>250</v>
      </c>
      <c r="D49" s="75">
        <v>1813250</v>
      </c>
      <c r="E49" s="75">
        <v>0</v>
      </c>
      <c r="F49" s="119">
        <f t="shared" ref="F49:F80" si="1">D49-E49</f>
        <v>1813250</v>
      </c>
      <c r="G49" s="116"/>
    </row>
    <row r="50" spans="1:7">
      <c r="A50" s="106" t="s">
        <v>62</v>
      </c>
      <c r="B50" s="73" t="s">
        <v>59</v>
      </c>
      <c r="C50" s="74" t="s">
        <v>251</v>
      </c>
      <c r="D50" s="75">
        <v>1813250</v>
      </c>
      <c r="E50" s="75">
        <v>0</v>
      </c>
      <c r="F50" s="119">
        <f t="shared" si="1"/>
        <v>1813250</v>
      </c>
      <c r="G50" s="116"/>
    </row>
    <row r="51" spans="1:7" ht="22.5">
      <c r="A51" s="138" t="s">
        <v>174</v>
      </c>
      <c r="B51" s="73" t="s">
        <v>59</v>
      </c>
      <c r="C51" s="74" t="s">
        <v>252</v>
      </c>
      <c r="D51" s="75">
        <v>2100000</v>
      </c>
      <c r="E51" s="75">
        <v>1139140.3600000001</v>
      </c>
      <c r="F51" s="119">
        <f t="shared" si="1"/>
        <v>960859.6399999999</v>
      </c>
      <c r="G51" s="116"/>
    </row>
    <row r="52" spans="1:7" ht="23.25">
      <c r="A52" s="106" t="s">
        <v>60</v>
      </c>
      <c r="B52" s="73" t="s">
        <v>59</v>
      </c>
      <c r="C52" s="74" t="s">
        <v>253</v>
      </c>
      <c r="D52" s="75">
        <v>2100000</v>
      </c>
      <c r="E52" s="75">
        <v>1139140.3600000001</v>
      </c>
      <c r="F52" s="119">
        <f t="shared" si="1"/>
        <v>960859.6399999999</v>
      </c>
      <c r="G52" s="116"/>
    </row>
    <row r="53" spans="1:7" ht="23.25">
      <c r="A53" s="106" t="s">
        <v>61</v>
      </c>
      <c r="B53" s="73" t="s">
        <v>59</v>
      </c>
      <c r="C53" s="74" t="s">
        <v>254</v>
      </c>
      <c r="D53" s="75">
        <v>2100000</v>
      </c>
      <c r="E53" s="75">
        <v>1139140.3600000001</v>
      </c>
      <c r="F53" s="119">
        <f t="shared" si="1"/>
        <v>960859.6399999999</v>
      </c>
      <c r="G53" s="116"/>
    </row>
    <row r="54" spans="1:7">
      <c r="A54" s="106" t="s">
        <v>62</v>
      </c>
      <c r="B54" s="73" t="s">
        <v>59</v>
      </c>
      <c r="C54" s="74" t="s">
        <v>255</v>
      </c>
      <c r="D54" s="75">
        <v>2100000</v>
      </c>
      <c r="E54" s="75">
        <v>1139140.3600000001</v>
      </c>
      <c r="F54" s="119">
        <f t="shared" si="1"/>
        <v>960859.6399999999</v>
      </c>
      <c r="G54" s="116"/>
    </row>
    <row r="55" spans="1:7" ht="24.75" customHeight="1">
      <c r="A55" s="138" t="s">
        <v>176</v>
      </c>
      <c r="B55" s="73" t="s">
        <v>59</v>
      </c>
      <c r="C55" s="74" t="s">
        <v>256</v>
      </c>
      <c r="D55" s="75">
        <v>185000</v>
      </c>
      <c r="E55" s="75">
        <v>94900</v>
      </c>
      <c r="F55" s="75">
        <v>94900</v>
      </c>
      <c r="G55" s="116"/>
    </row>
    <row r="56" spans="1:7" ht="23.25">
      <c r="A56" s="106" t="s">
        <v>60</v>
      </c>
      <c r="B56" s="73" t="s">
        <v>59</v>
      </c>
      <c r="C56" s="74" t="s">
        <v>257</v>
      </c>
      <c r="D56" s="75">
        <v>185000</v>
      </c>
      <c r="E56" s="75">
        <v>94900</v>
      </c>
      <c r="F56" s="119">
        <f t="shared" si="1"/>
        <v>90100</v>
      </c>
      <c r="G56" s="116"/>
    </row>
    <row r="57" spans="1:7" ht="23.25">
      <c r="A57" s="106" t="s">
        <v>61</v>
      </c>
      <c r="B57" s="73" t="s">
        <v>59</v>
      </c>
      <c r="C57" s="74" t="s">
        <v>258</v>
      </c>
      <c r="D57" s="75">
        <v>185000</v>
      </c>
      <c r="E57" s="75">
        <v>94900</v>
      </c>
      <c r="F57" s="119">
        <f t="shared" si="1"/>
        <v>90100</v>
      </c>
      <c r="G57" s="116"/>
    </row>
    <row r="58" spans="1:7">
      <c r="A58" s="106" t="s">
        <v>62</v>
      </c>
      <c r="B58" s="73" t="s">
        <v>59</v>
      </c>
      <c r="C58" s="74" t="s">
        <v>259</v>
      </c>
      <c r="D58" s="75">
        <v>185000</v>
      </c>
      <c r="E58" s="75">
        <v>94900</v>
      </c>
      <c r="F58" s="119">
        <f t="shared" si="1"/>
        <v>90100</v>
      </c>
      <c r="G58" s="116"/>
    </row>
    <row r="59" spans="1:7" ht="33.75">
      <c r="A59" s="138" t="s">
        <v>177</v>
      </c>
      <c r="B59" s="73" t="s">
        <v>59</v>
      </c>
      <c r="C59" s="74" t="s">
        <v>260</v>
      </c>
      <c r="D59" s="75">
        <v>6000000</v>
      </c>
      <c r="E59" s="75">
        <v>0</v>
      </c>
      <c r="F59" s="119">
        <f t="shared" si="1"/>
        <v>6000000</v>
      </c>
      <c r="G59" s="116"/>
    </row>
    <row r="60" spans="1:7" ht="23.25">
      <c r="A60" s="106" t="s">
        <v>60</v>
      </c>
      <c r="B60" s="73" t="s">
        <v>59</v>
      </c>
      <c r="C60" s="74" t="s">
        <v>261</v>
      </c>
      <c r="D60" s="75">
        <v>6000000</v>
      </c>
      <c r="E60" s="75">
        <v>0</v>
      </c>
      <c r="F60" s="119">
        <f t="shared" si="1"/>
        <v>6000000</v>
      </c>
      <c r="G60" s="116"/>
    </row>
    <row r="61" spans="1:7" ht="23.25">
      <c r="A61" s="106" t="s">
        <v>61</v>
      </c>
      <c r="B61" s="73" t="s">
        <v>59</v>
      </c>
      <c r="C61" s="74" t="s">
        <v>262</v>
      </c>
      <c r="D61" s="75">
        <v>6000000</v>
      </c>
      <c r="E61" s="75">
        <v>0</v>
      </c>
      <c r="F61" s="119">
        <f t="shared" si="1"/>
        <v>6000000</v>
      </c>
      <c r="G61" s="116"/>
    </row>
    <row r="62" spans="1:7">
      <c r="A62" s="106" t="s">
        <v>62</v>
      </c>
      <c r="B62" s="73" t="s">
        <v>59</v>
      </c>
      <c r="C62" s="74" t="s">
        <v>263</v>
      </c>
      <c r="D62" s="75">
        <v>6000000</v>
      </c>
      <c r="E62" s="75">
        <v>0</v>
      </c>
      <c r="F62" s="119">
        <f t="shared" si="1"/>
        <v>6000000</v>
      </c>
      <c r="G62" s="116"/>
    </row>
    <row r="63" spans="1:7" ht="22.5">
      <c r="A63" s="138" t="s">
        <v>264</v>
      </c>
      <c r="B63" s="73" t="s">
        <v>59</v>
      </c>
      <c r="C63" s="74" t="s">
        <v>265</v>
      </c>
      <c r="D63" s="75">
        <v>65000</v>
      </c>
      <c r="E63" s="75">
        <v>0</v>
      </c>
      <c r="F63" s="119">
        <f t="shared" si="1"/>
        <v>65000</v>
      </c>
      <c r="G63" s="116"/>
    </row>
    <row r="64" spans="1:7" ht="23.25">
      <c r="A64" s="106" t="s">
        <v>60</v>
      </c>
      <c r="B64" s="73" t="s">
        <v>59</v>
      </c>
      <c r="C64" s="74" t="s">
        <v>266</v>
      </c>
      <c r="D64" s="75">
        <v>65000</v>
      </c>
      <c r="E64" s="75">
        <v>0</v>
      </c>
      <c r="F64" s="119">
        <f t="shared" si="1"/>
        <v>65000</v>
      </c>
      <c r="G64" s="116"/>
    </row>
    <row r="65" spans="1:10" ht="23.25">
      <c r="A65" s="106" t="s">
        <v>61</v>
      </c>
      <c r="B65" s="73" t="s">
        <v>59</v>
      </c>
      <c r="C65" s="74" t="s">
        <v>267</v>
      </c>
      <c r="D65" s="75">
        <v>65000</v>
      </c>
      <c r="E65" s="75">
        <v>0</v>
      </c>
      <c r="F65" s="119">
        <f t="shared" si="1"/>
        <v>65000</v>
      </c>
      <c r="G65" s="116"/>
    </row>
    <row r="66" spans="1:10">
      <c r="A66" s="106" t="s">
        <v>62</v>
      </c>
      <c r="B66" s="73" t="s">
        <v>59</v>
      </c>
      <c r="C66" s="74" t="s">
        <v>268</v>
      </c>
      <c r="D66" s="75">
        <v>65000</v>
      </c>
      <c r="E66" s="75">
        <v>0</v>
      </c>
      <c r="F66" s="119">
        <f t="shared" si="1"/>
        <v>65000</v>
      </c>
      <c r="G66" s="116"/>
    </row>
    <row r="67" spans="1:10" ht="33.75">
      <c r="A67" s="138" t="s">
        <v>178</v>
      </c>
      <c r="B67" s="73" t="s">
        <v>59</v>
      </c>
      <c r="C67" s="81" t="s">
        <v>269</v>
      </c>
      <c r="D67" s="75">
        <v>50000</v>
      </c>
      <c r="E67" s="134">
        <v>0</v>
      </c>
      <c r="F67" s="119">
        <f t="shared" si="1"/>
        <v>50000</v>
      </c>
      <c r="G67" s="116"/>
    </row>
    <row r="68" spans="1:10" ht="23.25">
      <c r="A68" s="106" t="s">
        <v>60</v>
      </c>
      <c r="B68" s="73" t="s">
        <v>59</v>
      </c>
      <c r="C68" s="81" t="s">
        <v>270</v>
      </c>
      <c r="D68" s="75">
        <v>50000</v>
      </c>
      <c r="E68" s="134">
        <v>0</v>
      </c>
      <c r="F68" s="119">
        <f t="shared" si="1"/>
        <v>50000</v>
      </c>
      <c r="G68" s="116"/>
    </row>
    <row r="69" spans="1:10" ht="23.25">
      <c r="A69" s="106" t="s">
        <v>61</v>
      </c>
      <c r="B69" s="73" t="s">
        <v>59</v>
      </c>
      <c r="C69" s="81" t="s">
        <v>271</v>
      </c>
      <c r="D69" s="75">
        <v>50000</v>
      </c>
      <c r="E69" s="134">
        <v>0</v>
      </c>
      <c r="F69" s="119">
        <f t="shared" si="1"/>
        <v>50000</v>
      </c>
      <c r="G69" s="116"/>
    </row>
    <row r="70" spans="1:10">
      <c r="A70" s="106" t="s">
        <v>62</v>
      </c>
      <c r="B70" s="73" t="s">
        <v>59</v>
      </c>
      <c r="C70" s="81" t="s">
        <v>272</v>
      </c>
      <c r="D70" s="75">
        <v>50000</v>
      </c>
      <c r="E70" s="134">
        <v>0</v>
      </c>
      <c r="F70" s="119">
        <f t="shared" si="1"/>
        <v>50000</v>
      </c>
      <c r="G70" s="116"/>
    </row>
    <row r="71" spans="1:10" ht="22.5">
      <c r="A71" s="138" t="s">
        <v>179</v>
      </c>
      <c r="B71" s="73" t="s">
        <v>59</v>
      </c>
      <c r="C71" s="81" t="s">
        <v>273</v>
      </c>
      <c r="D71" s="75">
        <v>350000</v>
      </c>
      <c r="E71" s="75">
        <v>193212.95</v>
      </c>
      <c r="F71" s="119">
        <f t="shared" si="1"/>
        <v>156787.04999999999</v>
      </c>
      <c r="G71" s="116"/>
    </row>
    <row r="72" spans="1:10" ht="23.25">
      <c r="A72" s="106" t="s">
        <v>60</v>
      </c>
      <c r="B72" s="73" t="s">
        <v>59</v>
      </c>
      <c r="C72" s="81" t="s">
        <v>274</v>
      </c>
      <c r="D72" s="75">
        <v>350000</v>
      </c>
      <c r="E72" s="75">
        <v>193212.95</v>
      </c>
      <c r="F72" s="119">
        <f t="shared" si="1"/>
        <v>156787.04999999999</v>
      </c>
      <c r="G72" s="116"/>
      <c r="J72" s="135"/>
    </row>
    <row r="73" spans="1:10" ht="23.25">
      <c r="A73" s="106" t="s">
        <v>61</v>
      </c>
      <c r="B73" s="73" t="s">
        <v>59</v>
      </c>
      <c r="C73" s="81" t="s">
        <v>275</v>
      </c>
      <c r="D73" s="75">
        <v>350000</v>
      </c>
      <c r="E73" s="75">
        <v>193212.95</v>
      </c>
      <c r="F73" s="119">
        <f t="shared" si="1"/>
        <v>156787.04999999999</v>
      </c>
      <c r="G73" s="116"/>
    </row>
    <row r="74" spans="1:10">
      <c r="A74" s="106" t="s">
        <v>62</v>
      </c>
      <c r="B74" s="73" t="s">
        <v>59</v>
      </c>
      <c r="C74" s="81" t="s">
        <v>276</v>
      </c>
      <c r="D74" s="75">
        <v>350000</v>
      </c>
      <c r="E74" s="75">
        <v>193212.95</v>
      </c>
      <c r="F74" s="119">
        <f t="shared" si="1"/>
        <v>156787.04999999999</v>
      </c>
      <c r="G74" s="116"/>
    </row>
    <row r="75" spans="1:10" ht="22.5">
      <c r="A75" s="143" t="s">
        <v>347</v>
      </c>
      <c r="B75" s="73" t="s">
        <v>59</v>
      </c>
      <c r="C75" s="81" t="s">
        <v>348</v>
      </c>
      <c r="D75" s="75">
        <v>4900000</v>
      </c>
      <c r="E75" s="75">
        <v>0</v>
      </c>
      <c r="F75" s="119">
        <f t="shared" si="1"/>
        <v>4900000</v>
      </c>
      <c r="G75" s="116"/>
    </row>
    <row r="76" spans="1:10" ht="23.25">
      <c r="A76" s="106" t="s">
        <v>66</v>
      </c>
      <c r="B76" s="73" t="s">
        <v>59</v>
      </c>
      <c r="C76" s="81" t="s">
        <v>349</v>
      </c>
      <c r="D76" s="75">
        <v>4900000</v>
      </c>
      <c r="E76" s="75">
        <v>0</v>
      </c>
      <c r="F76" s="119">
        <f t="shared" si="1"/>
        <v>4900000</v>
      </c>
      <c r="G76" s="116"/>
    </row>
    <row r="77" spans="1:10">
      <c r="A77" s="106" t="s">
        <v>67</v>
      </c>
      <c r="B77" s="73" t="s">
        <v>59</v>
      </c>
      <c r="C77" s="81" t="s">
        <v>351</v>
      </c>
      <c r="D77" s="75">
        <v>4900000</v>
      </c>
      <c r="E77" s="75">
        <v>0</v>
      </c>
      <c r="F77" s="119">
        <f t="shared" si="1"/>
        <v>4900000</v>
      </c>
      <c r="G77" s="116"/>
    </row>
    <row r="78" spans="1:10" ht="34.5">
      <c r="A78" s="106" t="s">
        <v>68</v>
      </c>
      <c r="B78" s="73" t="s">
        <v>59</v>
      </c>
      <c r="C78" s="81" t="s">
        <v>350</v>
      </c>
      <c r="D78" s="75">
        <v>4900000</v>
      </c>
      <c r="E78" s="75">
        <v>0</v>
      </c>
      <c r="F78" s="119">
        <f t="shared" si="1"/>
        <v>4900000</v>
      </c>
      <c r="G78" s="116"/>
    </row>
    <row r="79" spans="1:10" ht="36" customHeight="1">
      <c r="A79" s="138" t="s">
        <v>180</v>
      </c>
      <c r="B79" s="129" t="s">
        <v>59</v>
      </c>
      <c r="C79" s="81" t="s">
        <v>277</v>
      </c>
      <c r="D79" s="75">
        <v>1600000</v>
      </c>
      <c r="E79" s="75">
        <v>918301.64</v>
      </c>
      <c r="F79" s="119">
        <f t="shared" si="1"/>
        <v>681698.36</v>
      </c>
      <c r="G79" s="116"/>
    </row>
    <row r="80" spans="1:10" ht="24" customHeight="1">
      <c r="A80" s="106" t="s">
        <v>60</v>
      </c>
      <c r="B80" s="73" t="s">
        <v>59</v>
      </c>
      <c r="C80" s="81" t="s">
        <v>278</v>
      </c>
      <c r="D80" s="75">
        <v>200000</v>
      </c>
      <c r="E80" s="75">
        <v>17570.84</v>
      </c>
      <c r="F80" s="119">
        <f t="shared" si="1"/>
        <v>182429.16</v>
      </c>
      <c r="G80" s="117"/>
    </row>
    <row r="81" spans="1:7" ht="23.25">
      <c r="A81" s="106" t="s">
        <v>61</v>
      </c>
      <c r="B81" s="73" t="s">
        <v>59</v>
      </c>
      <c r="C81" s="81" t="s">
        <v>279</v>
      </c>
      <c r="D81" s="75">
        <v>200000</v>
      </c>
      <c r="E81" s="75">
        <v>17570.84</v>
      </c>
      <c r="F81" s="119">
        <f t="shared" ref="F81:F112" si="2">D81-E81</f>
        <v>182429.16</v>
      </c>
      <c r="G81" s="15"/>
    </row>
    <row r="82" spans="1:7">
      <c r="A82" s="106" t="s">
        <v>62</v>
      </c>
      <c r="B82" s="73" t="s">
        <v>59</v>
      </c>
      <c r="C82" s="81" t="s">
        <v>280</v>
      </c>
      <c r="D82" s="75">
        <v>200000</v>
      </c>
      <c r="E82" s="75">
        <v>17570.84</v>
      </c>
      <c r="F82" s="119">
        <f t="shared" si="2"/>
        <v>182429.16</v>
      </c>
      <c r="G82" s="83"/>
    </row>
    <row r="83" spans="1:7" ht="23.25">
      <c r="A83" s="106" t="s">
        <v>66</v>
      </c>
      <c r="B83" s="73" t="s">
        <v>59</v>
      </c>
      <c r="C83" s="81" t="s">
        <v>281</v>
      </c>
      <c r="D83" s="75">
        <v>1400000</v>
      </c>
      <c r="E83" s="75">
        <v>900730.8</v>
      </c>
      <c r="F83" s="119">
        <f t="shared" si="2"/>
        <v>499269.19999999995</v>
      </c>
      <c r="G83" s="83"/>
    </row>
    <row r="84" spans="1:7">
      <c r="A84" s="106" t="s">
        <v>67</v>
      </c>
      <c r="B84" s="73" t="s">
        <v>59</v>
      </c>
      <c r="C84" s="81" t="s">
        <v>282</v>
      </c>
      <c r="D84" s="75">
        <v>1400000</v>
      </c>
      <c r="E84" s="75">
        <v>900730.8</v>
      </c>
      <c r="F84" s="119">
        <f t="shared" si="2"/>
        <v>499269.19999999995</v>
      </c>
      <c r="G84" s="83"/>
    </row>
    <row r="85" spans="1:7" ht="34.5">
      <c r="A85" s="106" t="s">
        <v>68</v>
      </c>
      <c r="B85" s="73" t="s">
        <v>59</v>
      </c>
      <c r="C85" s="81" t="s">
        <v>283</v>
      </c>
      <c r="D85" s="75">
        <v>1400000</v>
      </c>
      <c r="E85" s="75">
        <v>900730.8</v>
      </c>
      <c r="F85" s="119">
        <f t="shared" si="2"/>
        <v>499269.19999999995</v>
      </c>
      <c r="G85" s="83"/>
    </row>
    <row r="86" spans="1:7" ht="26.25" customHeight="1">
      <c r="A86" s="141" t="s">
        <v>284</v>
      </c>
      <c r="B86" s="73" t="s">
        <v>59</v>
      </c>
      <c r="C86" s="81" t="s">
        <v>285</v>
      </c>
      <c r="D86" s="75">
        <v>1800000</v>
      </c>
      <c r="E86" s="75">
        <v>287231.46999999997</v>
      </c>
      <c r="F86" s="119">
        <f t="shared" si="2"/>
        <v>1512768.53</v>
      </c>
      <c r="G86" s="83"/>
    </row>
    <row r="87" spans="1:7" ht="23.25">
      <c r="A87" s="106" t="s">
        <v>60</v>
      </c>
      <c r="B87" s="73" t="s">
        <v>59</v>
      </c>
      <c r="C87" s="81" t="s">
        <v>286</v>
      </c>
      <c r="D87" s="75">
        <v>600000</v>
      </c>
      <c r="E87" s="75">
        <v>287231.46999999997</v>
      </c>
      <c r="F87" s="119">
        <f t="shared" si="2"/>
        <v>312768.53000000003</v>
      </c>
      <c r="G87" s="83"/>
    </row>
    <row r="88" spans="1:7" ht="23.25">
      <c r="A88" s="106" t="s">
        <v>61</v>
      </c>
      <c r="B88" s="73" t="s">
        <v>59</v>
      </c>
      <c r="C88" s="81" t="s">
        <v>287</v>
      </c>
      <c r="D88" s="75">
        <v>600000</v>
      </c>
      <c r="E88" s="75">
        <v>287231.46999999997</v>
      </c>
      <c r="F88" s="119">
        <f t="shared" si="2"/>
        <v>312768.53000000003</v>
      </c>
      <c r="G88" s="83"/>
    </row>
    <row r="89" spans="1:7">
      <c r="A89" s="139" t="s">
        <v>184</v>
      </c>
      <c r="B89" s="73" t="s">
        <v>59</v>
      </c>
      <c r="C89" s="81" t="s">
        <v>337</v>
      </c>
      <c r="D89" s="75">
        <v>600000</v>
      </c>
      <c r="E89" s="75">
        <v>287231.46999999997</v>
      </c>
      <c r="F89" s="119">
        <f t="shared" si="2"/>
        <v>312768.53000000003</v>
      </c>
      <c r="G89" s="83"/>
    </row>
    <row r="90" spans="1:7">
      <c r="A90" s="141" t="s">
        <v>63</v>
      </c>
      <c r="B90" s="73" t="s">
        <v>59</v>
      </c>
      <c r="C90" s="81" t="s">
        <v>288</v>
      </c>
      <c r="D90" s="75">
        <v>1200000</v>
      </c>
      <c r="E90" s="75">
        <v>0</v>
      </c>
      <c r="F90" s="119">
        <f t="shared" si="2"/>
        <v>1200000</v>
      </c>
      <c r="G90" s="83"/>
    </row>
    <row r="91" spans="1:7" ht="34.5" customHeight="1">
      <c r="A91" s="141" t="s">
        <v>291</v>
      </c>
      <c r="B91" s="73" t="s">
        <v>59</v>
      </c>
      <c r="C91" s="81" t="s">
        <v>289</v>
      </c>
      <c r="D91" s="75">
        <v>1200000</v>
      </c>
      <c r="E91" s="75">
        <v>0</v>
      </c>
      <c r="F91" s="119">
        <f t="shared" si="2"/>
        <v>1200000</v>
      </c>
      <c r="G91" s="83"/>
    </row>
    <row r="92" spans="1:7" ht="50.25" customHeight="1">
      <c r="A92" s="141" t="s">
        <v>292</v>
      </c>
      <c r="B92" s="73" t="s">
        <v>59</v>
      </c>
      <c r="C92" s="81" t="s">
        <v>290</v>
      </c>
      <c r="D92" s="75">
        <v>1200000</v>
      </c>
      <c r="E92" s="75">
        <v>0</v>
      </c>
      <c r="F92" s="119">
        <f t="shared" si="2"/>
        <v>1200000</v>
      </c>
      <c r="G92" s="83"/>
    </row>
    <row r="93" spans="1:7" ht="56.25">
      <c r="A93" s="138" t="s">
        <v>181</v>
      </c>
      <c r="B93" s="129" t="s">
        <v>59</v>
      </c>
      <c r="C93" s="81" t="s">
        <v>293</v>
      </c>
      <c r="D93" s="75">
        <v>100000</v>
      </c>
      <c r="E93" s="75">
        <v>100000</v>
      </c>
      <c r="F93" s="119">
        <f t="shared" si="2"/>
        <v>0</v>
      </c>
      <c r="G93" s="83"/>
    </row>
    <row r="94" spans="1:7">
      <c r="A94" s="106" t="s">
        <v>69</v>
      </c>
      <c r="B94" s="73" t="s">
        <v>59</v>
      </c>
      <c r="C94" s="81" t="s">
        <v>294</v>
      </c>
      <c r="D94" s="75">
        <v>100000</v>
      </c>
      <c r="E94" s="75">
        <v>100000</v>
      </c>
      <c r="F94" s="119">
        <f t="shared" si="2"/>
        <v>0</v>
      </c>
      <c r="G94" s="83"/>
    </row>
    <row r="95" spans="1:7">
      <c r="A95" s="106" t="s">
        <v>70</v>
      </c>
      <c r="B95" s="73" t="s">
        <v>59</v>
      </c>
      <c r="C95" s="81" t="s">
        <v>295</v>
      </c>
      <c r="D95" s="75">
        <v>100000</v>
      </c>
      <c r="E95" s="75">
        <v>100000</v>
      </c>
      <c r="F95" s="119">
        <f t="shared" si="2"/>
        <v>0</v>
      </c>
      <c r="G95" s="83"/>
    </row>
    <row r="96" spans="1:7" ht="90">
      <c r="A96" s="138" t="s">
        <v>182</v>
      </c>
      <c r="B96" s="73" t="s">
        <v>59</v>
      </c>
      <c r="C96" s="81" t="s">
        <v>296</v>
      </c>
      <c r="D96" s="75">
        <v>900000</v>
      </c>
      <c r="E96" s="134">
        <v>900000</v>
      </c>
      <c r="F96" s="119">
        <f t="shared" si="2"/>
        <v>0</v>
      </c>
      <c r="G96" s="83"/>
    </row>
    <row r="97" spans="1:7">
      <c r="A97" s="106" t="s">
        <v>69</v>
      </c>
      <c r="B97" s="129" t="s">
        <v>59</v>
      </c>
      <c r="C97" s="81" t="s">
        <v>297</v>
      </c>
      <c r="D97" s="75">
        <v>900000</v>
      </c>
      <c r="E97" s="134">
        <v>900000</v>
      </c>
      <c r="F97" s="119">
        <f t="shared" si="2"/>
        <v>0</v>
      </c>
      <c r="G97" s="83"/>
    </row>
    <row r="98" spans="1:7">
      <c r="A98" s="106" t="s">
        <v>70</v>
      </c>
      <c r="B98" s="73" t="s">
        <v>59</v>
      </c>
      <c r="C98" s="81" t="s">
        <v>298</v>
      </c>
      <c r="D98" s="75">
        <v>900000</v>
      </c>
      <c r="E98" s="134">
        <v>900000</v>
      </c>
      <c r="F98" s="119">
        <f t="shared" si="2"/>
        <v>0</v>
      </c>
      <c r="G98" s="83"/>
    </row>
    <row r="99" spans="1:7" ht="22.5">
      <c r="A99" s="138" t="s">
        <v>183</v>
      </c>
      <c r="B99" s="129" t="s">
        <v>59</v>
      </c>
      <c r="C99" s="81" t="s">
        <v>299</v>
      </c>
      <c r="D99" s="75">
        <v>4740000</v>
      </c>
      <c r="E99" s="75">
        <v>2045791.54</v>
      </c>
      <c r="F99" s="119">
        <f t="shared" si="2"/>
        <v>2694208.46</v>
      </c>
      <c r="G99" s="83"/>
    </row>
    <row r="100" spans="1:7" ht="23.25">
      <c r="A100" s="106" t="s">
        <v>60</v>
      </c>
      <c r="B100" s="73" t="s">
        <v>59</v>
      </c>
      <c r="C100" s="81" t="s">
        <v>300</v>
      </c>
      <c r="D100" s="75">
        <v>4740000</v>
      </c>
      <c r="E100" s="75">
        <v>2045791.54</v>
      </c>
      <c r="F100" s="119">
        <f t="shared" si="2"/>
        <v>2694208.46</v>
      </c>
      <c r="G100" s="83"/>
    </row>
    <row r="101" spans="1:7" ht="23.25">
      <c r="A101" s="106" t="s">
        <v>61</v>
      </c>
      <c r="B101" s="73" t="s">
        <v>59</v>
      </c>
      <c r="C101" s="81" t="s">
        <v>301</v>
      </c>
      <c r="D101" s="75">
        <v>4740000</v>
      </c>
      <c r="E101" s="75">
        <v>2045791.54</v>
      </c>
      <c r="F101" s="119">
        <f t="shared" si="2"/>
        <v>2694208.46</v>
      </c>
      <c r="G101" s="83"/>
    </row>
    <row r="102" spans="1:7">
      <c r="A102" s="106" t="s">
        <v>62</v>
      </c>
      <c r="B102" s="73" t="s">
        <v>59</v>
      </c>
      <c r="C102" s="81" t="s">
        <v>302</v>
      </c>
      <c r="D102" s="75">
        <v>740000</v>
      </c>
      <c r="E102" s="75">
        <v>152392.95999999999</v>
      </c>
      <c r="F102" s="119">
        <f t="shared" si="2"/>
        <v>587607.04000000004</v>
      </c>
      <c r="G102" s="83"/>
    </row>
    <row r="103" spans="1:7">
      <c r="A103" s="139" t="s">
        <v>184</v>
      </c>
      <c r="B103" s="129" t="s">
        <v>59</v>
      </c>
      <c r="C103" s="81" t="s">
        <v>303</v>
      </c>
      <c r="D103" s="75">
        <v>4000000</v>
      </c>
      <c r="E103" s="75">
        <v>1893398.58</v>
      </c>
      <c r="F103" s="140">
        <f t="shared" si="2"/>
        <v>2106601.42</v>
      </c>
      <c r="G103" s="83"/>
    </row>
    <row r="104" spans="1:7" ht="22.5">
      <c r="A104" s="138" t="s">
        <v>185</v>
      </c>
      <c r="B104" s="73" t="s">
        <v>59</v>
      </c>
      <c r="C104" s="81" t="s">
        <v>304</v>
      </c>
      <c r="D104" s="75">
        <v>400000</v>
      </c>
      <c r="E104" s="134">
        <v>16980</v>
      </c>
      <c r="F104" s="140">
        <f t="shared" si="2"/>
        <v>383020</v>
      </c>
      <c r="G104" s="83"/>
    </row>
    <row r="105" spans="1:7" ht="23.25">
      <c r="A105" s="106" t="s">
        <v>60</v>
      </c>
      <c r="B105" s="129" t="s">
        <v>59</v>
      </c>
      <c r="C105" s="81" t="s">
        <v>305</v>
      </c>
      <c r="D105" s="75">
        <v>400000</v>
      </c>
      <c r="E105" s="134">
        <v>16980</v>
      </c>
      <c r="F105" s="140">
        <f t="shared" si="2"/>
        <v>383020</v>
      </c>
      <c r="G105" s="83"/>
    </row>
    <row r="106" spans="1:7" ht="23.25">
      <c r="A106" s="106" t="s">
        <v>61</v>
      </c>
      <c r="B106" s="73" t="s">
        <v>59</v>
      </c>
      <c r="C106" s="81" t="s">
        <v>306</v>
      </c>
      <c r="D106" s="75">
        <v>400000</v>
      </c>
      <c r="E106" s="134">
        <v>16980</v>
      </c>
      <c r="F106" s="140">
        <f t="shared" si="2"/>
        <v>383020</v>
      </c>
      <c r="G106" s="83"/>
    </row>
    <row r="107" spans="1:7">
      <c r="A107" s="106" t="s">
        <v>62</v>
      </c>
      <c r="B107" s="129" t="s">
        <v>59</v>
      </c>
      <c r="C107" s="81" t="s">
        <v>307</v>
      </c>
      <c r="D107" s="75">
        <v>400000</v>
      </c>
      <c r="E107" s="134">
        <v>16980</v>
      </c>
      <c r="F107" s="140">
        <f t="shared" si="2"/>
        <v>383020</v>
      </c>
      <c r="G107" s="83"/>
    </row>
    <row r="108" spans="1:7" ht="22.5">
      <c r="A108" s="138" t="s">
        <v>186</v>
      </c>
      <c r="B108" s="73" t="s">
        <v>59</v>
      </c>
      <c r="C108" s="81" t="s">
        <v>308</v>
      </c>
      <c r="D108" s="75">
        <v>3384600</v>
      </c>
      <c r="E108" s="75">
        <v>1097736.76</v>
      </c>
      <c r="F108" s="75">
        <v>46362.3</v>
      </c>
      <c r="G108" s="83"/>
    </row>
    <row r="109" spans="1:7" ht="23.25">
      <c r="A109" s="106" t="s">
        <v>60</v>
      </c>
      <c r="B109" s="73" t="s">
        <v>59</v>
      </c>
      <c r="C109" s="81" t="s">
        <v>309</v>
      </c>
      <c r="D109" s="75">
        <v>3384600</v>
      </c>
      <c r="E109" s="75">
        <v>1097736.76</v>
      </c>
      <c r="F109" s="119">
        <f t="shared" si="2"/>
        <v>2286863.2400000002</v>
      </c>
      <c r="G109" s="83"/>
    </row>
    <row r="110" spans="1:7" ht="23.25">
      <c r="A110" s="106" t="s">
        <v>61</v>
      </c>
      <c r="B110" s="73" t="s">
        <v>59</v>
      </c>
      <c r="C110" s="81" t="s">
        <v>310</v>
      </c>
      <c r="D110" s="75">
        <v>3384600</v>
      </c>
      <c r="E110" s="75">
        <v>1097736.76</v>
      </c>
      <c r="F110" s="119">
        <f t="shared" si="2"/>
        <v>2286863.2400000002</v>
      </c>
      <c r="G110" s="83"/>
    </row>
    <row r="111" spans="1:7">
      <c r="A111" s="106" t="s">
        <v>62</v>
      </c>
      <c r="B111" s="73" t="s">
        <v>59</v>
      </c>
      <c r="C111" s="81" t="s">
        <v>311</v>
      </c>
      <c r="D111" s="75">
        <v>3384600</v>
      </c>
      <c r="E111" s="75">
        <v>1097736.76</v>
      </c>
      <c r="F111" s="119">
        <f t="shared" si="2"/>
        <v>2286863.2400000002</v>
      </c>
      <c r="G111" s="83"/>
    </row>
    <row r="112" spans="1:7" ht="22.5">
      <c r="A112" s="138" t="s">
        <v>187</v>
      </c>
      <c r="B112" s="129" t="s">
        <v>59</v>
      </c>
      <c r="C112" s="81" t="s">
        <v>156</v>
      </c>
      <c r="D112" s="75">
        <v>900000</v>
      </c>
      <c r="E112" s="75">
        <v>165140</v>
      </c>
      <c r="F112" s="119">
        <f t="shared" si="2"/>
        <v>734860</v>
      </c>
      <c r="G112" s="83"/>
    </row>
    <row r="113" spans="1:7" ht="23.25">
      <c r="A113" s="106" t="s">
        <v>60</v>
      </c>
      <c r="B113" s="129" t="s">
        <v>59</v>
      </c>
      <c r="C113" s="81" t="s">
        <v>157</v>
      </c>
      <c r="D113" s="75">
        <v>900000</v>
      </c>
      <c r="E113" s="75">
        <v>165140</v>
      </c>
      <c r="F113" s="119">
        <f t="shared" ref="F113:F139" si="3">D113-E113</f>
        <v>734860</v>
      </c>
      <c r="G113" s="83"/>
    </row>
    <row r="114" spans="1:7" ht="23.25">
      <c r="A114" s="106" t="s">
        <v>61</v>
      </c>
      <c r="B114" s="129" t="s">
        <v>59</v>
      </c>
      <c r="C114" s="81" t="s">
        <v>158</v>
      </c>
      <c r="D114" s="75">
        <v>900000</v>
      </c>
      <c r="E114" s="75">
        <v>165140</v>
      </c>
      <c r="F114" s="119">
        <f t="shared" si="3"/>
        <v>734860</v>
      </c>
      <c r="G114" s="83"/>
    </row>
    <row r="115" spans="1:7">
      <c r="A115" s="106" t="s">
        <v>62</v>
      </c>
      <c r="B115" s="129" t="s">
        <v>59</v>
      </c>
      <c r="C115" s="81" t="s">
        <v>159</v>
      </c>
      <c r="D115" s="75">
        <v>900000</v>
      </c>
      <c r="E115" s="75">
        <v>165140</v>
      </c>
      <c r="F115" s="119">
        <f t="shared" si="3"/>
        <v>734860</v>
      </c>
      <c r="G115" s="83"/>
    </row>
    <row r="116" spans="1:7" ht="22.5">
      <c r="A116" s="138" t="s">
        <v>189</v>
      </c>
      <c r="B116" s="129" t="s">
        <v>59</v>
      </c>
      <c r="C116" s="81" t="s">
        <v>313</v>
      </c>
      <c r="D116" s="75">
        <v>2739656.06</v>
      </c>
      <c r="E116" s="75">
        <v>0</v>
      </c>
      <c r="F116" s="119">
        <f t="shared" si="3"/>
        <v>2739656.06</v>
      </c>
      <c r="G116" s="83"/>
    </row>
    <row r="117" spans="1:7" ht="23.25">
      <c r="A117" s="106" t="s">
        <v>60</v>
      </c>
      <c r="B117" s="129" t="s">
        <v>59</v>
      </c>
      <c r="C117" s="81" t="s">
        <v>312</v>
      </c>
      <c r="D117" s="75">
        <v>2739656.06</v>
      </c>
      <c r="E117" s="75">
        <v>0</v>
      </c>
      <c r="F117" s="119">
        <f t="shared" si="3"/>
        <v>2739656.06</v>
      </c>
      <c r="G117" s="83"/>
    </row>
    <row r="118" spans="1:7" ht="23.25">
      <c r="A118" s="106" t="s">
        <v>61</v>
      </c>
      <c r="B118" s="129" t="s">
        <v>59</v>
      </c>
      <c r="C118" s="81" t="s">
        <v>314</v>
      </c>
      <c r="D118" s="75">
        <v>2739656.06</v>
      </c>
      <c r="E118" s="75">
        <v>0</v>
      </c>
      <c r="F118" s="119">
        <f t="shared" si="3"/>
        <v>2739656.06</v>
      </c>
      <c r="G118" s="83"/>
    </row>
    <row r="119" spans="1:7">
      <c r="A119" s="106" t="s">
        <v>62</v>
      </c>
      <c r="B119" s="129" t="s">
        <v>59</v>
      </c>
      <c r="C119" s="81" t="s">
        <v>315</v>
      </c>
      <c r="D119" s="75">
        <v>2739656.06</v>
      </c>
      <c r="E119" s="75">
        <v>0</v>
      </c>
      <c r="F119" s="119">
        <f t="shared" si="3"/>
        <v>2739656.06</v>
      </c>
      <c r="G119" s="83"/>
    </row>
    <row r="120" spans="1:7" ht="22.5">
      <c r="A120" s="138" t="s">
        <v>188</v>
      </c>
      <c r="B120" s="129" t="s">
        <v>59</v>
      </c>
      <c r="C120" s="81" t="s">
        <v>316</v>
      </c>
      <c r="D120" s="75">
        <v>799500</v>
      </c>
      <c r="E120" s="134">
        <v>0</v>
      </c>
      <c r="F120" s="119">
        <f t="shared" si="3"/>
        <v>799500</v>
      </c>
      <c r="G120" s="83"/>
    </row>
    <row r="121" spans="1:7" ht="23.25">
      <c r="A121" s="106" t="s">
        <v>60</v>
      </c>
      <c r="B121" s="129" t="s">
        <v>59</v>
      </c>
      <c r="C121" s="81" t="s">
        <v>317</v>
      </c>
      <c r="D121" s="75">
        <v>799500</v>
      </c>
      <c r="E121" s="134">
        <v>0</v>
      </c>
      <c r="F121" s="119">
        <f t="shared" si="3"/>
        <v>799500</v>
      </c>
      <c r="G121" s="83"/>
    </row>
    <row r="122" spans="1:7" ht="23.25">
      <c r="A122" s="106" t="s">
        <v>61</v>
      </c>
      <c r="B122" s="129" t="s">
        <v>59</v>
      </c>
      <c r="C122" s="81" t="s">
        <v>318</v>
      </c>
      <c r="D122" s="75">
        <v>799500</v>
      </c>
      <c r="E122" s="134">
        <v>0</v>
      </c>
      <c r="F122" s="119">
        <f t="shared" si="3"/>
        <v>799500</v>
      </c>
      <c r="G122" s="83"/>
    </row>
    <row r="123" spans="1:7">
      <c r="A123" s="106" t="s">
        <v>62</v>
      </c>
      <c r="B123" s="129" t="s">
        <v>59</v>
      </c>
      <c r="C123" s="81" t="s">
        <v>319</v>
      </c>
      <c r="D123" s="75">
        <v>799500</v>
      </c>
      <c r="E123" s="134">
        <v>0</v>
      </c>
      <c r="F123" s="119">
        <f t="shared" si="3"/>
        <v>799500</v>
      </c>
      <c r="G123" s="83"/>
    </row>
    <row r="124" spans="1:7" ht="22.5">
      <c r="A124" s="138" t="s">
        <v>190</v>
      </c>
      <c r="B124" s="73" t="s">
        <v>59</v>
      </c>
      <c r="C124" s="81" t="s">
        <v>320</v>
      </c>
      <c r="D124" s="75">
        <v>500000</v>
      </c>
      <c r="E124" s="75">
        <v>4800</v>
      </c>
      <c r="F124" s="119">
        <f t="shared" si="3"/>
        <v>495200</v>
      </c>
      <c r="G124" s="83"/>
    </row>
    <row r="125" spans="1:7" ht="23.25">
      <c r="A125" s="106" t="s">
        <v>60</v>
      </c>
      <c r="B125" s="73" t="s">
        <v>59</v>
      </c>
      <c r="C125" s="81" t="s">
        <v>321</v>
      </c>
      <c r="D125" s="75">
        <v>500000</v>
      </c>
      <c r="E125" s="75">
        <v>4800</v>
      </c>
      <c r="F125" s="119">
        <f t="shared" si="3"/>
        <v>495200</v>
      </c>
      <c r="G125" s="83"/>
    </row>
    <row r="126" spans="1:7" ht="23.25">
      <c r="A126" s="106" t="s">
        <v>61</v>
      </c>
      <c r="B126" s="73" t="s">
        <v>59</v>
      </c>
      <c r="C126" s="81" t="s">
        <v>322</v>
      </c>
      <c r="D126" s="75">
        <v>500000</v>
      </c>
      <c r="E126" s="75">
        <v>4800</v>
      </c>
      <c r="F126" s="119">
        <f t="shared" si="3"/>
        <v>495200</v>
      </c>
      <c r="G126" s="83"/>
    </row>
    <row r="127" spans="1:7">
      <c r="A127" s="106" t="s">
        <v>62</v>
      </c>
      <c r="B127" s="73" t="s">
        <v>59</v>
      </c>
      <c r="C127" s="81" t="s">
        <v>323</v>
      </c>
      <c r="D127" s="75">
        <v>500000</v>
      </c>
      <c r="E127" s="75">
        <v>4800</v>
      </c>
      <c r="F127" s="119">
        <f t="shared" si="3"/>
        <v>495200</v>
      </c>
      <c r="G127" s="83"/>
    </row>
    <row r="128" spans="1:7">
      <c r="A128" s="138" t="s">
        <v>191</v>
      </c>
      <c r="B128" s="73" t="s">
        <v>59</v>
      </c>
      <c r="C128" s="81" t="s">
        <v>324</v>
      </c>
      <c r="D128" s="75">
        <v>200000</v>
      </c>
      <c r="E128" s="75">
        <v>91322</v>
      </c>
      <c r="F128" s="119">
        <f t="shared" si="3"/>
        <v>108678</v>
      </c>
      <c r="G128" s="83"/>
    </row>
    <row r="129" spans="1:7" ht="23.25">
      <c r="A129" s="106" t="s">
        <v>60</v>
      </c>
      <c r="B129" s="73" t="s">
        <v>59</v>
      </c>
      <c r="C129" s="81" t="s">
        <v>325</v>
      </c>
      <c r="D129" s="75">
        <v>200000</v>
      </c>
      <c r="E129" s="75">
        <v>91322</v>
      </c>
      <c r="F129" s="119">
        <f t="shared" si="3"/>
        <v>108678</v>
      </c>
      <c r="G129" s="83"/>
    </row>
    <row r="130" spans="1:7" ht="23.25">
      <c r="A130" s="106" t="s">
        <v>61</v>
      </c>
      <c r="B130" s="73" t="s">
        <v>59</v>
      </c>
      <c r="C130" s="81" t="s">
        <v>326</v>
      </c>
      <c r="D130" s="75">
        <v>200000</v>
      </c>
      <c r="E130" s="75">
        <v>91322</v>
      </c>
      <c r="F130" s="119">
        <f t="shared" si="3"/>
        <v>108678</v>
      </c>
      <c r="G130" s="83"/>
    </row>
    <row r="131" spans="1:7">
      <c r="A131" s="106" t="s">
        <v>62</v>
      </c>
      <c r="B131" s="73" t="s">
        <v>59</v>
      </c>
      <c r="C131" s="81" t="s">
        <v>327</v>
      </c>
      <c r="D131" s="75">
        <v>200000</v>
      </c>
      <c r="E131" s="75">
        <v>91322</v>
      </c>
      <c r="F131" s="119">
        <f t="shared" si="3"/>
        <v>108678</v>
      </c>
      <c r="G131" s="83"/>
    </row>
    <row r="132" spans="1:7" ht="22.5">
      <c r="A132" s="138" t="s">
        <v>336</v>
      </c>
      <c r="B132" s="73" t="s">
        <v>59</v>
      </c>
      <c r="C132" s="127" t="s">
        <v>328</v>
      </c>
      <c r="D132" s="75">
        <v>645200</v>
      </c>
      <c r="E132" s="75">
        <v>230025.61</v>
      </c>
      <c r="F132" s="126">
        <f t="shared" si="3"/>
        <v>415174.39</v>
      </c>
      <c r="G132" s="83"/>
    </row>
    <row r="133" spans="1:7" ht="45.75">
      <c r="A133" s="38" t="s">
        <v>71</v>
      </c>
      <c r="B133" s="129" t="s">
        <v>59</v>
      </c>
      <c r="C133" s="127" t="s">
        <v>329</v>
      </c>
      <c r="D133" s="75">
        <v>441300</v>
      </c>
      <c r="E133" s="75">
        <v>186955.37</v>
      </c>
      <c r="F133" s="126">
        <f t="shared" si="3"/>
        <v>254344.63</v>
      </c>
      <c r="G133" s="83"/>
    </row>
    <row r="134" spans="1:7" ht="23.25">
      <c r="A134" s="38" t="s">
        <v>72</v>
      </c>
      <c r="B134" s="73" t="s">
        <v>59</v>
      </c>
      <c r="C134" s="127" t="s">
        <v>330</v>
      </c>
      <c r="D134" s="75">
        <v>441300</v>
      </c>
      <c r="E134" s="75">
        <v>186955.37</v>
      </c>
      <c r="F134" s="126">
        <f t="shared" si="3"/>
        <v>254344.63</v>
      </c>
      <c r="G134" s="83"/>
    </row>
    <row r="135" spans="1:7">
      <c r="A135" s="125" t="s">
        <v>154</v>
      </c>
      <c r="B135" s="73" t="s">
        <v>59</v>
      </c>
      <c r="C135" s="127" t="s">
        <v>331</v>
      </c>
      <c r="D135" s="130">
        <v>339000</v>
      </c>
      <c r="E135" s="128">
        <v>152164.79</v>
      </c>
      <c r="F135" s="126">
        <f t="shared" si="3"/>
        <v>186835.21</v>
      </c>
      <c r="G135" s="83"/>
    </row>
    <row r="136" spans="1:7" ht="34.5">
      <c r="A136" s="131" t="s">
        <v>155</v>
      </c>
      <c r="B136" s="73" t="s">
        <v>59</v>
      </c>
      <c r="C136" s="127" t="s">
        <v>332</v>
      </c>
      <c r="D136" s="130">
        <v>102300</v>
      </c>
      <c r="E136" s="128">
        <v>34790.58</v>
      </c>
      <c r="F136" s="75">
        <f t="shared" si="3"/>
        <v>67509.42</v>
      </c>
      <c r="G136" s="83"/>
    </row>
    <row r="137" spans="1:7" ht="23.25">
      <c r="A137" s="132" t="s">
        <v>60</v>
      </c>
      <c r="B137" s="129" t="s">
        <v>59</v>
      </c>
      <c r="C137" s="127" t="s">
        <v>333</v>
      </c>
      <c r="D137" s="130">
        <v>203900</v>
      </c>
      <c r="E137" s="128">
        <v>43070.239999999998</v>
      </c>
      <c r="F137" s="75">
        <f t="shared" si="3"/>
        <v>160829.76000000001</v>
      </c>
      <c r="G137" s="83"/>
    </row>
    <row r="138" spans="1:7" ht="23.25">
      <c r="A138" s="132" t="s">
        <v>61</v>
      </c>
      <c r="B138" s="129" t="s">
        <v>59</v>
      </c>
      <c r="C138" s="127" t="s">
        <v>334</v>
      </c>
      <c r="D138" s="130">
        <v>203900</v>
      </c>
      <c r="E138" s="128">
        <v>43070.239999999998</v>
      </c>
      <c r="F138" s="75">
        <f t="shared" si="3"/>
        <v>160829.76000000001</v>
      </c>
      <c r="G138" s="83"/>
    </row>
    <row r="139" spans="1:7">
      <c r="A139" s="133" t="s">
        <v>62</v>
      </c>
      <c r="B139" s="129" t="s">
        <v>59</v>
      </c>
      <c r="C139" s="127" t="s">
        <v>335</v>
      </c>
      <c r="D139" s="130">
        <v>203900</v>
      </c>
      <c r="E139" s="128">
        <v>43070.239999999998</v>
      </c>
      <c r="F139" s="75">
        <f t="shared" si="3"/>
        <v>160829.76000000001</v>
      </c>
      <c r="G139" s="83"/>
    </row>
    <row r="140" spans="1:7" ht="11.25" customHeight="1" thickBot="1">
      <c r="A140" s="107"/>
      <c r="B140" s="118"/>
      <c r="C140" s="118"/>
      <c r="D140" s="118"/>
      <c r="E140" s="118"/>
      <c r="F140" s="83"/>
    </row>
    <row r="141" spans="1:7" ht="15.75" thickBot="1">
      <c r="A141" s="108" t="s">
        <v>76</v>
      </c>
      <c r="B141" s="109">
        <v>450</v>
      </c>
      <c r="C141" s="110" t="s">
        <v>104</v>
      </c>
      <c r="D141" s="160" t="s">
        <v>104</v>
      </c>
      <c r="E141" s="111">
        <v>2677536.89</v>
      </c>
      <c r="F141" s="124" t="s">
        <v>104</v>
      </c>
    </row>
    <row r="142" spans="1:7">
      <c r="F142" s="123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21" top="0.39370078740157483" bottom="0.39370078740157483" header="0" footer="0"/>
  <pageSetup paperSize="9" scale="67" fitToHeight="0" orientation="portrait" r:id="rId1"/>
  <rowBreaks count="1" manualBreakCount="1">
    <brk id="10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Normal="100" zoomScaleSheetLayoutView="100" workbookViewId="0">
      <selection activeCell="B30" sqref="B30:C30"/>
    </sheetView>
  </sheetViews>
  <sheetFormatPr defaultRowHeight="15"/>
  <cols>
    <col min="1" max="1" width="47" style="1" customWidth="1"/>
    <col min="2" max="2" width="8" style="1" customWidth="1"/>
    <col min="3" max="3" width="24.85546875" style="1" customWidth="1"/>
    <col min="4" max="5" width="19.85546875" style="1" customWidth="1"/>
    <col min="6" max="6" width="18.5703125" style="1" customWidth="1"/>
    <col min="7" max="7" width="9.140625" style="1" customWidth="1"/>
    <col min="8" max="16384" width="9.140625" style="1"/>
  </cols>
  <sheetData>
    <row r="1" spans="1:7" ht="15" customHeight="1">
      <c r="A1" s="40"/>
      <c r="B1" s="41"/>
      <c r="C1" s="42"/>
      <c r="D1" s="18"/>
      <c r="E1" s="43"/>
      <c r="F1" s="33" t="s">
        <v>77</v>
      </c>
      <c r="G1" s="15"/>
    </row>
    <row r="2" spans="1:7" ht="14.1" customHeight="1">
      <c r="A2" s="144" t="s">
        <v>78</v>
      </c>
      <c r="B2" s="145"/>
      <c r="C2" s="145"/>
      <c r="D2" s="145"/>
      <c r="E2" s="145"/>
      <c r="F2" s="145"/>
      <c r="G2" s="15"/>
    </row>
    <row r="3" spans="1:7" ht="12" customHeight="1">
      <c r="A3" s="44"/>
      <c r="B3" s="45"/>
      <c r="C3" s="46"/>
      <c r="D3" s="47"/>
      <c r="E3" s="48"/>
      <c r="F3" s="49"/>
      <c r="G3" s="15"/>
    </row>
    <row r="4" spans="1:7" ht="13.5" customHeight="1">
      <c r="A4" s="152" t="s">
        <v>13</v>
      </c>
      <c r="B4" s="152" t="s">
        <v>14</v>
      </c>
      <c r="C4" s="152" t="s">
        <v>79</v>
      </c>
      <c r="D4" s="152" t="s">
        <v>16</v>
      </c>
      <c r="E4" s="152" t="s">
        <v>17</v>
      </c>
      <c r="F4" s="152" t="s">
        <v>18</v>
      </c>
      <c r="G4" s="15"/>
    </row>
    <row r="5" spans="1:7" ht="12" customHeight="1">
      <c r="A5" s="153"/>
      <c r="B5" s="153"/>
      <c r="C5" s="153"/>
      <c r="D5" s="153"/>
      <c r="E5" s="153"/>
      <c r="F5" s="153"/>
      <c r="G5" s="15"/>
    </row>
    <row r="6" spans="1:7" ht="12" customHeight="1">
      <c r="A6" s="153"/>
      <c r="B6" s="153"/>
      <c r="C6" s="153"/>
      <c r="D6" s="153"/>
      <c r="E6" s="153"/>
      <c r="F6" s="153"/>
      <c r="G6" s="15"/>
    </row>
    <row r="7" spans="1:7" ht="11.25" customHeight="1">
      <c r="A7" s="153"/>
      <c r="B7" s="153"/>
      <c r="C7" s="153"/>
      <c r="D7" s="153"/>
      <c r="E7" s="153"/>
      <c r="F7" s="153"/>
      <c r="G7" s="15"/>
    </row>
    <row r="8" spans="1:7" ht="10.5" customHeight="1">
      <c r="A8" s="153"/>
      <c r="B8" s="153"/>
      <c r="C8" s="153"/>
      <c r="D8" s="153"/>
      <c r="E8" s="153"/>
      <c r="F8" s="153"/>
      <c r="G8" s="15"/>
    </row>
    <row r="9" spans="1:7" ht="12" customHeight="1" thickBot="1">
      <c r="A9" s="30">
        <v>1</v>
      </c>
      <c r="B9" s="31">
        <v>2</v>
      </c>
      <c r="C9" s="35">
        <v>3</v>
      </c>
      <c r="D9" s="36" t="s">
        <v>19</v>
      </c>
      <c r="E9" s="36" t="s">
        <v>20</v>
      </c>
      <c r="F9" s="36" t="s">
        <v>21</v>
      </c>
      <c r="G9" s="15"/>
    </row>
    <row r="10" spans="1:7" ht="18" customHeight="1" thickBot="1">
      <c r="A10" s="39" t="s">
        <v>80</v>
      </c>
      <c r="B10" s="91">
        <v>500</v>
      </c>
      <c r="C10" s="92" t="s">
        <v>23</v>
      </c>
      <c r="D10" s="93">
        <v>3651100</v>
      </c>
      <c r="E10" s="94">
        <v>-2677536.89</v>
      </c>
      <c r="F10" s="95">
        <f>D10-E10</f>
        <v>6328636.8900000006</v>
      </c>
      <c r="G10" s="15"/>
    </row>
    <row r="11" spans="1:7" ht="12" customHeight="1" thickBot="1">
      <c r="A11" s="50" t="s">
        <v>24</v>
      </c>
      <c r="B11" s="96"/>
      <c r="C11" s="97"/>
      <c r="D11" s="98"/>
      <c r="E11" s="98"/>
      <c r="F11" s="95"/>
      <c r="G11" s="15"/>
    </row>
    <row r="12" spans="1:7" ht="18" customHeight="1" thickBot="1">
      <c r="A12" s="51" t="s">
        <v>81</v>
      </c>
      <c r="B12" s="96">
        <v>520</v>
      </c>
      <c r="C12" s="97" t="s">
        <v>23</v>
      </c>
      <c r="D12" s="99" t="s">
        <v>26</v>
      </c>
      <c r="E12" s="99" t="s">
        <v>26</v>
      </c>
      <c r="F12" s="95"/>
      <c r="G12" s="15"/>
    </row>
    <row r="13" spans="1:7" ht="12" customHeight="1" thickBot="1">
      <c r="A13" s="52" t="s">
        <v>82</v>
      </c>
      <c r="B13" s="96"/>
      <c r="C13" s="97"/>
      <c r="D13" s="98"/>
      <c r="E13" s="98"/>
      <c r="F13" s="95"/>
      <c r="G13" s="15"/>
    </row>
    <row r="14" spans="1:7" ht="14.1" customHeight="1" thickBot="1">
      <c r="A14" s="53" t="s">
        <v>83</v>
      </c>
      <c r="B14" s="96">
        <v>620</v>
      </c>
      <c r="C14" s="97" t="s">
        <v>23</v>
      </c>
      <c r="D14" s="99" t="s">
        <v>26</v>
      </c>
      <c r="E14" s="99" t="s">
        <v>26</v>
      </c>
      <c r="F14" s="95"/>
      <c r="G14" s="15"/>
    </row>
    <row r="15" spans="1:7" ht="12.95" customHeight="1" thickBot="1">
      <c r="A15" s="54" t="s">
        <v>82</v>
      </c>
      <c r="B15" s="96"/>
      <c r="C15" s="97"/>
      <c r="D15" s="98"/>
      <c r="E15" s="98"/>
      <c r="F15" s="95"/>
      <c r="G15" s="15"/>
    </row>
    <row r="16" spans="1:7" ht="12.95" customHeight="1" thickBot="1">
      <c r="A16" s="54" t="s">
        <v>205</v>
      </c>
      <c r="B16" s="96">
        <v>700</v>
      </c>
      <c r="C16" s="97" t="s">
        <v>104</v>
      </c>
      <c r="D16" s="98">
        <v>3651100</v>
      </c>
      <c r="E16" s="142">
        <v>-2677536.89</v>
      </c>
      <c r="F16" s="95">
        <f>D16-E16</f>
        <v>6328636.8900000006</v>
      </c>
      <c r="G16" s="15"/>
    </row>
    <row r="17" spans="1:7" ht="26.25" customHeight="1">
      <c r="A17" s="53" t="s">
        <v>208</v>
      </c>
      <c r="B17" s="96">
        <v>700</v>
      </c>
      <c r="C17" s="97" t="s">
        <v>206</v>
      </c>
      <c r="D17" s="99">
        <v>3651100</v>
      </c>
      <c r="E17" s="90">
        <v>-2677536.89</v>
      </c>
      <c r="F17" s="95">
        <f t="shared" ref="F17" si="0">D17-E17</f>
        <v>6328636.8900000006</v>
      </c>
      <c r="G17" s="15"/>
    </row>
    <row r="18" spans="1:7" ht="14.1" customHeight="1">
      <c r="A18" s="53" t="s">
        <v>84</v>
      </c>
      <c r="B18" s="96">
        <v>710</v>
      </c>
      <c r="C18" s="97" t="s">
        <v>104</v>
      </c>
      <c r="D18" s="90">
        <v>-47018606.060000002</v>
      </c>
      <c r="E18" s="90">
        <v>-10591797.800000001</v>
      </c>
      <c r="F18" s="100" t="s">
        <v>85</v>
      </c>
      <c r="G18" s="15"/>
    </row>
    <row r="19" spans="1:7">
      <c r="A19" s="38" t="s">
        <v>86</v>
      </c>
      <c r="B19" s="96">
        <v>710</v>
      </c>
      <c r="C19" s="97" t="s">
        <v>207</v>
      </c>
      <c r="D19" s="90">
        <v>-47018606.060000002</v>
      </c>
      <c r="E19" s="90">
        <v>-10591797.800000001</v>
      </c>
      <c r="F19" s="100" t="s">
        <v>85</v>
      </c>
      <c r="G19" s="15"/>
    </row>
    <row r="20" spans="1:7">
      <c r="A20" s="38" t="s">
        <v>87</v>
      </c>
      <c r="B20" s="96">
        <v>710</v>
      </c>
      <c r="C20" s="97" t="s">
        <v>139</v>
      </c>
      <c r="D20" s="90">
        <v>-47018606.060000002</v>
      </c>
      <c r="E20" s="90">
        <v>-10591797.800000001</v>
      </c>
      <c r="F20" s="100" t="s">
        <v>85</v>
      </c>
      <c r="G20" s="15"/>
    </row>
    <row r="21" spans="1:7">
      <c r="A21" s="38" t="s">
        <v>88</v>
      </c>
      <c r="B21" s="96">
        <v>710</v>
      </c>
      <c r="C21" s="97" t="s">
        <v>140</v>
      </c>
      <c r="D21" s="90">
        <v>-47018606.060000002</v>
      </c>
      <c r="E21" s="90">
        <v>-10591797.800000001</v>
      </c>
      <c r="F21" s="100" t="s">
        <v>85</v>
      </c>
      <c r="G21" s="15"/>
    </row>
    <row r="22" spans="1:7" ht="23.25">
      <c r="A22" s="38" t="s">
        <v>89</v>
      </c>
      <c r="B22" s="96">
        <v>710</v>
      </c>
      <c r="C22" s="97" t="s">
        <v>141</v>
      </c>
      <c r="D22" s="90">
        <v>-47018606.060000002</v>
      </c>
      <c r="E22" s="90">
        <v>-10591797.800000001</v>
      </c>
      <c r="F22" s="100" t="s">
        <v>85</v>
      </c>
      <c r="G22" s="15"/>
    </row>
    <row r="23" spans="1:7" ht="14.1" customHeight="1">
      <c r="A23" s="53" t="s">
        <v>90</v>
      </c>
      <c r="B23" s="96">
        <v>720</v>
      </c>
      <c r="C23" s="97" t="s">
        <v>104</v>
      </c>
      <c r="D23" s="90">
        <v>51216456.060000002</v>
      </c>
      <c r="E23" s="99">
        <v>7914260.9100000001</v>
      </c>
      <c r="F23" s="100" t="s">
        <v>85</v>
      </c>
      <c r="G23" s="15"/>
    </row>
    <row r="24" spans="1:7">
      <c r="A24" s="38" t="s">
        <v>91</v>
      </c>
      <c r="B24" s="96">
        <v>720</v>
      </c>
      <c r="C24" s="101" t="s">
        <v>209</v>
      </c>
      <c r="D24" s="90">
        <v>51216456.060000002</v>
      </c>
      <c r="E24" s="99">
        <v>7914260.9100000001</v>
      </c>
      <c r="F24" s="100" t="s">
        <v>85</v>
      </c>
      <c r="G24" s="15"/>
    </row>
    <row r="25" spans="1:7">
      <c r="A25" s="38" t="s">
        <v>92</v>
      </c>
      <c r="B25" s="96">
        <v>720</v>
      </c>
      <c r="C25" s="101" t="s">
        <v>142</v>
      </c>
      <c r="D25" s="90">
        <v>51216456.060000002</v>
      </c>
      <c r="E25" s="99">
        <v>7914260.9100000001</v>
      </c>
      <c r="F25" s="100" t="s">
        <v>85</v>
      </c>
      <c r="G25" s="15"/>
    </row>
    <row r="26" spans="1:7" ht="23.25">
      <c r="A26" s="38" t="s">
        <v>93</v>
      </c>
      <c r="B26" s="96">
        <v>720</v>
      </c>
      <c r="C26" s="101" t="s">
        <v>143</v>
      </c>
      <c r="D26" s="90">
        <v>51216456.060000002</v>
      </c>
      <c r="E26" s="99">
        <v>7914260.9100000001</v>
      </c>
      <c r="F26" s="100" t="s">
        <v>85</v>
      </c>
      <c r="G26" s="15"/>
    </row>
    <row r="27" spans="1:7" ht="24" thickBot="1">
      <c r="A27" s="38" t="s">
        <v>94</v>
      </c>
      <c r="B27" s="102">
        <v>720</v>
      </c>
      <c r="C27" s="103" t="s">
        <v>144</v>
      </c>
      <c r="D27" s="90">
        <v>51216456.060000002</v>
      </c>
      <c r="E27" s="99">
        <v>7914260.9100000001</v>
      </c>
      <c r="F27" s="104" t="s">
        <v>85</v>
      </c>
      <c r="G27" s="15"/>
    </row>
    <row r="28" spans="1:7" ht="9.9499999999999993" customHeight="1">
      <c r="A28" s="55"/>
      <c r="B28" s="56"/>
      <c r="C28" s="56"/>
      <c r="D28" s="57"/>
      <c r="E28" s="58"/>
      <c r="F28" s="58"/>
      <c r="G28" s="15"/>
    </row>
    <row r="29" spans="1:7" ht="9.9499999999999993" customHeight="1">
      <c r="A29" s="17" t="s">
        <v>95</v>
      </c>
      <c r="B29" s="159" t="s">
        <v>352</v>
      </c>
      <c r="C29" s="159"/>
      <c r="D29" s="59"/>
      <c r="E29" s="60"/>
      <c r="F29" s="60"/>
      <c r="G29" s="15"/>
    </row>
    <row r="30" spans="1:7" ht="9.9499999999999993" customHeight="1">
      <c r="A30" s="61" t="s">
        <v>96</v>
      </c>
      <c r="B30" s="156" t="s">
        <v>97</v>
      </c>
      <c r="C30" s="156"/>
      <c r="D30" s="62"/>
      <c r="E30" s="63"/>
      <c r="F30" s="63"/>
      <c r="G30" s="15"/>
    </row>
    <row r="31" spans="1:7" ht="9.9499999999999993" customHeight="1">
      <c r="A31" s="64"/>
      <c r="B31" s="65"/>
      <c r="C31" s="66"/>
      <c r="D31" s="60"/>
      <c r="E31" s="60"/>
      <c r="F31" s="60"/>
      <c r="G31" s="15"/>
    </row>
    <row r="32" spans="1:7" ht="17.100000000000001" customHeight="1">
      <c r="A32" s="11"/>
      <c r="B32" s="67"/>
      <c r="C32" s="66"/>
      <c r="D32" s="11"/>
      <c r="E32" s="11"/>
      <c r="F32" s="11"/>
      <c r="G32" s="15"/>
    </row>
    <row r="33" spans="1:7" ht="17.100000000000001" customHeight="1">
      <c r="A33" s="17" t="s">
        <v>98</v>
      </c>
      <c r="B33" s="159" t="s">
        <v>204</v>
      </c>
      <c r="C33" s="159"/>
      <c r="D33" s="11"/>
      <c r="E33" s="11"/>
      <c r="F33" s="11"/>
      <c r="G33" s="15"/>
    </row>
    <row r="34" spans="1:7" ht="12" customHeight="1">
      <c r="A34" s="61" t="s">
        <v>99</v>
      </c>
      <c r="B34" s="156" t="s">
        <v>97</v>
      </c>
      <c r="C34" s="156"/>
      <c r="D34" s="15"/>
      <c r="E34" s="11"/>
      <c r="F34" s="11"/>
      <c r="G34" s="15"/>
    </row>
    <row r="35" spans="1:7" ht="17.100000000000001" customHeight="1">
      <c r="A35" s="17"/>
      <c r="B35" s="17"/>
      <c r="C35" s="17"/>
      <c r="D35" s="66"/>
      <c r="E35" s="11"/>
      <c r="F35" s="11"/>
      <c r="G35" s="15"/>
    </row>
    <row r="36" spans="1:7" ht="17.100000000000001" customHeight="1">
      <c r="A36" s="17" t="s">
        <v>203</v>
      </c>
      <c r="B36" s="64"/>
      <c r="C36" s="64"/>
      <c r="D36" s="66"/>
      <c r="E36" s="2"/>
      <c r="F36" s="2"/>
      <c r="G36" s="15"/>
    </row>
    <row r="37" spans="1:7" hidden="1">
      <c r="A37" s="68" t="s">
        <v>100</v>
      </c>
      <c r="B37" s="68"/>
      <c r="C37" s="68"/>
      <c r="D37" s="68"/>
      <c r="E37" s="68"/>
      <c r="F37" s="68"/>
      <c r="G37" s="15"/>
    </row>
    <row r="38" spans="1:7" hidden="1">
      <c r="A38" s="157" t="s">
        <v>100</v>
      </c>
      <c r="B38" s="158"/>
      <c r="C38" s="158"/>
      <c r="D38" s="158"/>
      <c r="E38" s="158"/>
      <c r="F38" s="158"/>
      <c r="G38" s="15"/>
    </row>
    <row r="39" spans="1:7" hidden="1">
      <c r="A39" s="69" t="s">
        <v>100</v>
      </c>
      <c r="B39" s="69"/>
      <c r="C39" s="69"/>
      <c r="D39" s="69"/>
      <c r="E39" s="69"/>
      <c r="F39" s="69"/>
      <c r="G39" s="15"/>
    </row>
  </sheetData>
  <mergeCells count="12">
    <mergeCell ref="B34:C34"/>
    <mergeCell ref="A38:F38"/>
    <mergeCell ref="B29:C29"/>
    <mergeCell ref="B30:C30"/>
    <mergeCell ref="B33:C33"/>
    <mergeCell ref="A2:F2"/>
    <mergeCell ref="A4:A8"/>
    <mergeCell ref="B4:B8"/>
    <mergeCell ref="C4:C8"/>
    <mergeCell ref="D4:D8"/>
    <mergeCell ref="E4:E8"/>
    <mergeCell ref="F4:F8"/>
  </mergeCells>
  <pageMargins left="0.55000000000000004" right="0.15" top="0.74803149606299213" bottom="0.35" header="0.31496062992125984" footer="0.31496062992125984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1DE3E1-26E8-4A36-8B8B-88E5D3BCFB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Grimalovskay-PC\Грималовская</dc:creator>
  <cp:lastModifiedBy>User</cp:lastModifiedBy>
  <cp:lastPrinted>2021-10-08T11:52:54Z</cp:lastPrinted>
  <dcterms:created xsi:type="dcterms:W3CDTF">2019-05-06T13:21:38Z</dcterms:created>
  <dcterms:modified xsi:type="dcterms:W3CDTF">2022-07-14T12:33:07Z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r04_gsn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